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ŠKOLA\KATARINA\OŠSS\FINANCIJSKI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E306" i="9"/>
  <c r="B306" i="9" s="1"/>
  <c r="H305" i="9"/>
  <c r="G305" i="9"/>
  <c r="E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F300" i="9"/>
  <c r="H299" i="9"/>
  <c r="G299" i="9"/>
  <c r="F299" i="9"/>
  <c r="H298" i="9"/>
  <c r="G298" i="9"/>
  <c r="F298" i="9"/>
  <c r="E298" i="9"/>
  <c r="B298" i="9" s="1"/>
  <c r="H297" i="9"/>
  <c r="G297" i="9"/>
  <c r="F297" i="9"/>
  <c r="H296" i="9"/>
  <c r="G296" i="9"/>
  <c r="E296" i="9" s="1"/>
  <c r="F296" i="9"/>
  <c r="B296" i="9"/>
  <c r="H295" i="9"/>
  <c r="G295" i="9"/>
  <c r="F295" i="9"/>
  <c r="H294" i="9"/>
  <c r="G294" i="9"/>
  <c r="F294" i="9"/>
  <c r="E294" i="9"/>
  <c r="H293" i="9"/>
  <c r="G293" i="9"/>
  <c r="F293" i="9"/>
  <c r="H292" i="9"/>
  <c r="G292" i="9"/>
  <c r="F292" i="9"/>
  <c r="H291" i="9"/>
  <c r="G291" i="9"/>
  <c r="F291" i="9"/>
  <c r="E291" i="9"/>
  <c r="B291" i="9"/>
  <c r="F290" i="9"/>
  <c r="F289" i="9"/>
  <c r="H288" i="9"/>
  <c r="G288" i="9"/>
  <c r="E288" i="9" s="1"/>
  <c r="F288" i="9"/>
  <c r="B288" i="9"/>
  <c r="H287" i="9"/>
  <c r="G287" i="9"/>
  <c r="F287" i="9"/>
  <c r="H286" i="9"/>
  <c r="G286" i="9"/>
  <c r="F286" i="9"/>
  <c r="H285" i="9"/>
  <c r="G285" i="9"/>
  <c r="F285" i="9"/>
  <c r="F284" i="9"/>
  <c r="H283" i="9"/>
  <c r="G283" i="9"/>
  <c r="F283" i="9"/>
  <c r="H282" i="9"/>
  <c r="E282" i="9" s="1"/>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F269" i="9" s="1"/>
  <c r="B269" i="9" s="1"/>
  <c r="E269" i="9"/>
  <c r="M268" i="9"/>
  <c r="L268" i="9"/>
  <c r="F268" i="9"/>
  <c r="E268" i="9"/>
  <c r="M267" i="9"/>
  <c r="L267" i="9"/>
  <c r="F267" i="9"/>
  <c r="E267" i="9"/>
  <c r="B267" i="9" s="1"/>
  <c r="M266" i="9"/>
  <c r="L266" i="9"/>
  <c r="F266" i="9" s="1"/>
  <c r="E266" i="9"/>
  <c r="B266" i="9" s="1"/>
  <c r="M265" i="9"/>
  <c r="L265" i="9"/>
  <c r="F265" i="9" s="1"/>
  <c r="E265" i="9"/>
  <c r="B265" i="9"/>
  <c r="M264" i="9"/>
  <c r="L264" i="9"/>
  <c r="F264" i="9" s="1"/>
  <c r="E264" i="9"/>
  <c r="B264" i="9" s="1"/>
  <c r="M263" i="9"/>
  <c r="L263" i="9"/>
  <c r="F263" i="9"/>
  <c r="E263" i="9"/>
  <c r="B263" i="9" s="1"/>
  <c r="M262" i="9"/>
  <c r="L262" i="9"/>
  <c r="F262" i="9" s="1"/>
  <c r="E262" i="9"/>
  <c r="B262" i="9"/>
  <c r="M261" i="9"/>
  <c r="L261" i="9"/>
  <c r="E261" i="9"/>
  <c r="M260" i="9"/>
  <c r="L260" i="9"/>
  <c r="F260" i="9"/>
  <c r="E260" i="9"/>
  <c r="M259" i="9"/>
  <c r="L259" i="9"/>
  <c r="F259" i="9"/>
  <c r="E259" i="9"/>
  <c r="B259" i="9" s="1"/>
  <c r="M258" i="9"/>
  <c r="L258" i="9"/>
  <c r="F258" i="9" s="1"/>
  <c r="E258" i="9"/>
  <c r="M257" i="9"/>
  <c r="L257" i="9"/>
  <c r="F257" i="9" s="1"/>
  <c r="E257" i="9"/>
  <c r="B257" i="9" s="1"/>
  <c r="M256" i="9"/>
  <c r="L256" i="9"/>
  <c r="F256" i="9" s="1"/>
  <c r="E256" i="9"/>
  <c r="B256" i="9" s="1"/>
  <c r="M255" i="9"/>
  <c r="L255" i="9"/>
  <c r="F255" i="9"/>
  <c r="E255" i="9"/>
  <c r="M254" i="9"/>
  <c r="L254" i="9"/>
  <c r="F254" i="9" s="1"/>
  <c r="E254" i="9"/>
  <c r="B254" i="9"/>
  <c r="M253" i="9"/>
  <c r="L253" i="9"/>
  <c r="E253" i="9"/>
  <c r="M252" i="9"/>
  <c r="L252" i="9"/>
  <c r="F252" i="9"/>
  <c r="E252" i="9"/>
  <c r="B252" i="9" s="1"/>
  <c r="M251" i="9"/>
  <c r="L251" i="9"/>
  <c r="F251" i="9"/>
  <c r="E251" i="9"/>
  <c r="B251" i="9" s="1"/>
  <c r="M250" i="9"/>
  <c r="L250" i="9"/>
  <c r="E250" i="9"/>
  <c r="M249" i="9"/>
  <c r="L249" i="9"/>
  <c r="F249" i="9" s="1"/>
  <c r="E249" i="9"/>
  <c r="B249" i="9" s="1"/>
  <c r="M248" i="9"/>
  <c r="L248" i="9"/>
  <c r="F248" i="9" s="1"/>
  <c r="E248" i="9"/>
  <c r="M247" i="9"/>
  <c r="L247" i="9"/>
  <c r="F247" i="9"/>
  <c r="E247" i="9"/>
  <c r="M246" i="9"/>
  <c r="L246" i="9"/>
  <c r="F246" i="9" s="1"/>
  <c r="B246" i="9" s="1"/>
  <c r="E246" i="9"/>
  <c r="M245" i="9"/>
  <c r="L245" i="9"/>
  <c r="F245" i="9" s="1"/>
  <c r="B245" i="9" s="1"/>
  <c r="E245" i="9"/>
  <c r="M244" i="9"/>
  <c r="L244" i="9"/>
  <c r="F244" i="9"/>
  <c r="E244" i="9"/>
  <c r="B244" i="9" s="1"/>
  <c r="M243" i="9"/>
  <c r="L243" i="9"/>
  <c r="F243" i="9"/>
  <c r="E243" i="9"/>
  <c r="B243" i="9" s="1"/>
  <c r="M242" i="9"/>
  <c r="L242" i="9"/>
  <c r="E242" i="9"/>
  <c r="M241" i="9"/>
  <c r="L241" i="9"/>
  <c r="F241" i="9" s="1"/>
  <c r="E241" i="9"/>
  <c r="B241" i="9"/>
  <c r="M240" i="9"/>
  <c r="L240" i="9"/>
  <c r="F240" i="9" s="1"/>
  <c r="E240" i="9"/>
  <c r="M239" i="9"/>
  <c r="L239" i="9"/>
  <c r="F239" i="9" s="1"/>
  <c r="E239" i="9"/>
  <c r="M238" i="9"/>
  <c r="L238" i="9"/>
  <c r="F238" i="9" s="1"/>
  <c r="B238" i="9" s="1"/>
  <c r="E238" i="9"/>
  <c r="M237" i="9"/>
  <c r="L237" i="9"/>
  <c r="E237" i="9"/>
  <c r="M236" i="9"/>
  <c r="L236" i="9"/>
  <c r="F236" i="9"/>
  <c r="E236" i="9"/>
  <c r="M235" i="9"/>
  <c r="L235" i="9"/>
  <c r="F235" i="9"/>
  <c r="E235" i="9"/>
  <c r="M234" i="9"/>
  <c r="L234" i="9"/>
  <c r="F234" i="9" s="1"/>
  <c r="E234" i="9"/>
  <c r="B234" i="9" s="1"/>
  <c r="M233" i="9"/>
  <c r="L233" i="9"/>
  <c r="E233" i="9"/>
  <c r="M232" i="9"/>
  <c r="L232" i="9"/>
  <c r="F232" i="9" s="1"/>
  <c r="E232" i="9"/>
  <c r="B232" i="9" s="1"/>
  <c r="M231" i="9"/>
  <c r="L231" i="9"/>
  <c r="F231" i="9" s="1"/>
  <c r="E231" i="9"/>
  <c r="B231" i="9" s="1"/>
  <c r="M230" i="9"/>
  <c r="L230" i="9"/>
  <c r="F230" i="9" s="1"/>
  <c r="E230" i="9"/>
  <c r="B230" i="9"/>
  <c r="M229" i="9"/>
  <c r="L229" i="9"/>
  <c r="E229" i="9"/>
  <c r="M228" i="9"/>
  <c r="L228" i="9"/>
  <c r="F228" i="9"/>
  <c r="E228" i="9"/>
  <c r="B228" i="9" s="1"/>
  <c r="M227" i="9"/>
  <c r="L227" i="9"/>
  <c r="F227" i="9"/>
  <c r="E227" i="9"/>
  <c r="B227" i="9" s="1"/>
  <c r="M226" i="9"/>
  <c r="L226" i="9"/>
  <c r="E226" i="9"/>
  <c r="M225" i="9"/>
  <c r="L225" i="9"/>
  <c r="F225" i="9" s="1"/>
  <c r="E225" i="9"/>
  <c r="B225" i="9" s="1"/>
  <c r="M224" i="9"/>
  <c r="L224" i="9"/>
  <c r="F224" i="9" s="1"/>
  <c r="E224" i="9"/>
  <c r="M223" i="9"/>
  <c r="L223" i="9"/>
  <c r="F223" i="9"/>
  <c r="E223" i="9"/>
  <c r="M222" i="9"/>
  <c r="L222" i="9"/>
  <c r="F222" i="9" s="1"/>
  <c r="B222" i="9" s="1"/>
  <c r="E222" i="9"/>
  <c r="M221" i="9"/>
  <c r="L221" i="9"/>
  <c r="F221" i="9" s="1"/>
  <c r="B221" i="9" s="1"/>
  <c r="E221" i="9"/>
  <c r="M220" i="9"/>
  <c r="L220" i="9"/>
  <c r="F220" i="9"/>
  <c r="E220" i="9"/>
  <c r="M219" i="9"/>
  <c r="L219" i="9"/>
  <c r="F219" i="9"/>
  <c r="E219" i="9"/>
  <c r="M218" i="9"/>
  <c r="L218" i="9"/>
  <c r="F218" i="9" s="1"/>
  <c r="E218" i="9"/>
  <c r="M217" i="9"/>
  <c r="L217" i="9"/>
  <c r="E217" i="9"/>
  <c r="M216" i="9"/>
  <c r="L216" i="9"/>
  <c r="F216" i="9" s="1"/>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F153" i="9"/>
  <c r="H152" i="9"/>
  <c r="G152" i="9"/>
  <c r="F152" i="9"/>
  <c r="E152" i="9"/>
  <c r="B152" i="9" s="1"/>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H146" i="9"/>
  <c r="G146" i="9"/>
  <c r="E146" i="9" s="1"/>
  <c r="F146" i="9"/>
  <c r="H145" i="9"/>
  <c r="G145" i="9"/>
  <c r="F145" i="9"/>
  <c r="H144" i="9"/>
  <c r="E144" i="9" s="1"/>
  <c r="B144" i="9" s="1"/>
  <c r="G144" i="9"/>
  <c r="F144" i="9"/>
  <c r="F143" i="9"/>
  <c r="H142" i="9"/>
  <c r="G142" i="9"/>
  <c r="E142" i="9" s="1"/>
  <c r="F142" i="9"/>
  <c r="H141" i="9"/>
  <c r="G141" i="9"/>
  <c r="F141" i="9"/>
  <c r="H140" i="9"/>
  <c r="G140" i="9"/>
  <c r="F140" i="9"/>
  <c r="E140" i="9"/>
  <c r="B140" i="9"/>
  <c r="H139" i="9"/>
  <c r="G139" i="9"/>
  <c r="F139" i="9"/>
  <c r="E139" i="9"/>
  <c r="B139" i="9" s="1"/>
  <c r="H138" i="9"/>
  <c r="G138" i="9"/>
  <c r="E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H126" i="9"/>
  <c r="G126" i="9"/>
  <c r="E126" i="9" s="1"/>
  <c r="F126" i="9"/>
  <c r="H125" i="9"/>
  <c r="G125" i="9"/>
  <c r="F125" i="9"/>
  <c r="H124" i="9"/>
  <c r="E124" i="9" s="1"/>
  <c r="G124" i="9"/>
  <c r="F124" i="9"/>
  <c r="B124" i="9"/>
  <c r="H123" i="9"/>
  <c r="G123" i="9"/>
  <c r="F123" i="9"/>
  <c r="E123" i="9"/>
  <c r="B123" i="9" s="1"/>
  <c r="H122" i="9"/>
  <c r="G122" i="9"/>
  <c r="E122" i="9" s="1"/>
  <c r="F122" i="9"/>
  <c r="H121" i="9"/>
  <c r="G121" i="9"/>
  <c r="E121" i="9" s="1"/>
  <c r="F121" i="9"/>
  <c r="B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F113" i="9"/>
  <c r="B113" i="9"/>
  <c r="H112" i="9"/>
  <c r="E112" i="9" s="1"/>
  <c r="B112" i="9" s="1"/>
  <c r="G112" i="9"/>
  <c r="F112" i="9"/>
  <c r="H111" i="9"/>
  <c r="G111" i="9"/>
  <c r="F111" i="9"/>
  <c r="E111" i="9"/>
  <c r="H110" i="9"/>
  <c r="G110" i="9"/>
  <c r="E110" i="9" s="1"/>
  <c r="F110" i="9"/>
  <c r="H109" i="9"/>
  <c r="G109" i="9"/>
  <c r="F109" i="9"/>
  <c r="H108" i="9"/>
  <c r="G108" i="9"/>
  <c r="F108" i="9"/>
  <c r="E108" i="9"/>
  <c r="B108" i="9"/>
  <c r="H107" i="9"/>
  <c r="G107" i="9"/>
  <c r="F107" i="9"/>
  <c r="E107" i="9"/>
  <c r="B107" i="9" s="1"/>
  <c r="H106" i="9"/>
  <c r="G106" i="9"/>
  <c r="E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G100" i="9"/>
  <c r="F100" i="9"/>
  <c r="E100" i="9"/>
  <c r="B100" i="9"/>
  <c r="H99" i="9"/>
  <c r="G99" i="9"/>
  <c r="F99" i="9"/>
  <c r="E99" i="9"/>
  <c r="B99" i="9" s="1"/>
  <c r="H98" i="9"/>
  <c r="G98" i="9"/>
  <c r="E98" i="9" s="1"/>
  <c r="B98" i="9" s="1"/>
  <c r="F98" i="9"/>
  <c r="H97" i="9"/>
  <c r="G97" i="9"/>
  <c r="E97" i="9" s="1"/>
  <c r="B97" i="9" s="1"/>
  <c r="F97" i="9"/>
  <c r="H96" i="9"/>
  <c r="E96" i="9" s="1"/>
  <c r="G96" i="9"/>
  <c r="F96" i="9"/>
  <c r="B96" i="9"/>
  <c r="H95" i="9"/>
  <c r="G95" i="9"/>
  <c r="F95" i="9"/>
  <c r="E95" i="9"/>
  <c r="H94" i="9"/>
  <c r="G94" i="9"/>
  <c r="E94" i="9" s="1"/>
  <c r="F94" i="9"/>
  <c r="H93" i="9"/>
  <c r="G93" i="9"/>
  <c r="F93" i="9"/>
  <c r="H92" i="9"/>
  <c r="E92" i="9" s="1"/>
  <c r="G92" i="9"/>
  <c r="F92" i="9"/>
  <c r="B92" i="9"/>
  <c r="H91" i="9"/>
  <c r="G91" i="9"/>
  <c r="F91" i="9"/>
  <c r="E91" i="9"/>
  <c r="B91" i="9" s="1"/>
  <c r="H90" i="9"/>
  <c r="G90" i="9"/>
  <c r="E90" i="9" s="1"/>
  <c r="B90" i="9" s="1"/>
  <c r="F90" i="9"/>
  <c r="H89" i="9"/>
  <c r="G89" i="9"/>
  <c r="E89" i="9" s="1"/>
  <c r="F89" i="9"/>
  <c r="B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F81" i="9"/>
  <c r="B81" i="9"/>
  <c r="H80" i="9"/>
  <c r="E80" i="9" s="1"/>
  <c r="B80" i="9" s="1"/>
  <c r="G80" i="9"/>
  <c r="F80" i="9"/>
  <c r="H79" i="9"/>
  <c r="G79" i="9"/>
  <c r="F79" i="9"/>
  <c r="E79" i="9"/>
  <c r="H78" i="9"/>
  <c r="G78" i="9"/>
  <c r="E78" i="9" s="1"/>
  <c r="F78" i="9"/>
  <c r="H77" i="9"/>
  <c r="G77" i="9"/>
  <c r="E77" i="9" s="1"/>
  <c r="B77" i="9" s="1"/>
  <c r="F77" i="9"/>
  <c r="H76" i="9"/>
  <c r="G76" i="9"/>
  <c r="F76" i="9"/>
  <c r="E76" i="9"/>
  <c r="B76" i="9"/>
  <c r="H75" i="9"/>
  <c r="G75" i="9"/>
  <c r="F75" i="9"/>
  <c r="E75" i="9"/>
  <c r="B75" i="9" s="1"/>
  <c r="H74" i="9"/>
  <c r="G74" i="9"/>
  <c r="E74" i="9" s="1"/>
  <c r="F74" i="9"/>
  <c r="H73" i="9"/>
  <c r="G73" i="9"/>
  <c r="E73" i="9" s="1"/>
  <c r="B73" i="9" s="1"/>
  <c r="F73" i="9"/>
  <c r="H72" i="9"/>
  <c r="E72" i="9" s="1"/>
  <c r="G72" i="9"/>
  <c r="F72" i="9"/>
  <c r="B72" i="9"/>
  <c r="H71" i="9"/>
  <c r="G71" i="9"/>
  <c r="F71" i="9"/>
  <c r="E71" i="9"/>
  <c r="H70" i="9"/>
  <c r="G70" i="9"/>
  <c r="E70" i="9" s="1"/>
  <c r="F70" i="9"/>
  <c r="H69" i="9"/>
  <c r="G69" i="9"/>
  <c r="E69" i="9" s="1"/>
  <c r="B69" i="9" s="1"/>
  <c r="F69" i="9"/>
  <c r="H68" i="9"/>
  <c r="G68" i="9"/>
  <c r="F68" i="9"/>
  <c r="E68" i="9"/>
  <c r="B68" i="9"/>
  <c r="H67" i="9"/>
  <c r="G67" i="9"/>
  <c r="F67" i="9"/>
  <c r="E67" i="9"/>
  <c r="B67" i="9" s="1"/>
  <c r="H66" i="9"/>
  <c r="G66" i="9"/>
  <c r="E66" i="9" s="1"/>
  <c r="B66" i="9" s="1"/>
  <c r="F66" i="9"/>
  <c r="H65" i="9"/>
  <c r="G65" i="9"/>
  <c r="E65" i="9" s="1"/>
  <c r="B65" i="9" s="1"/>
  <c r="F65" i="9"/>
  <c r="H64" i="9"/>
  <c r="E64" i="9" s="1"/>
  <c r="B64" i="9" s="1"/>
  <c r="G64" i="9"/>
  <c r="F64" i="9"/>
  <c r="H63" i="9"/>
  <c r="G63" i="9"/>
  <c r="F63" i="9"/>
  <c r="E63" i="9"/>
  <c r="H62" i="9"/>
  <c r="G62" i="9"/>
  <c r="E62" i="9" s="1"/>
  <c r="F62" i="9"/>
  <c r="H61" i="9"/>
  <c r="G61" i="9"/>
  <c r="E61" i="9" s="1"/>
  <c r="B61" i="9" s="1"/>
  <c r="F61" i="9"/>
  <c r="H60" i="9"/>
  <c r="E60" i="9" s="1"/>
  <c r="G60" i="9"/>
  <c r="F60" i="9"/>
  <c r="B60" i="9"/>
  <c r="H59" i="9"/>
  <c r="G59" i="9"/>
  <c r="F59" i="9"/>
  <c r="E59" i="9"/>
  <c r="B59" i="9" s="1"/>
  <c r="H58" i="9"/>
  <c r="G58" i="9"/>
  <c r="E58" i="9" s="1"/>
  <c r="B58" i="9" s="1"/>
  <c r="F58" i="9"/>
  <c r="H57" i="9"/>
  <c r="G57" i="9"/>
  <c r="E57" i="9" s="1"/>
  <c r="F57" i="9"/>
  <c r="B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F49" i="9"/>
  <c r="B49" i="9"/>
  <c r="H48" i="9"/>
  <c r="E48" i="9" s="1"/>
  <c r="B48" i="9" s="1"/>
  <c r="G48" i="9"/>
  <c r="F48" i="9"/>
  <c r="H47" i="9"/>
  <c r="G47" i="9"/>
  <c r="F47" i="9"/>
  <c r="E47" i="9"/>
  <c r="H46" i="9"/>
  <c r="G46" i="9"/>
  <c r="E46" i="9" s="1"/>
  <c r="F46" i="9"/>
  <c r="H45" i="9"/>
  <c r="G45" i="9"/>
  <c r="E45" i="9" s="1"/>
  <c r="B45" i="9" s="1"/>
  <c r="F45" i="9"/>
  <c r="H44" i="9"/>
  <c r="G44" i="9"/>
  <c r="F44" i="9"/>
  <c r="E44" i="9"/>
  <c r="B44" i="9" s="1"/>
  <c r="H43" i="9"/>
  <c r="G43" i="9"/>
  <c r="F43" i="9"/>
  <c r="E43" i="9"/>
  <c r="B43" i="9" s="1"/>
  <c r="H42" i="9"/>
  <c r="G42" i="9"/>
  <c r="E42" i="9" s="1"/>
  <c r="F42" i="9"/>
  <c r="H41" i="9"/>
  <c r="G41" i="9"/>
  <c r="E41" i="9" s="1"/>
  <c r="B41" i="9" s="1"/>
  <c r="F41" i="9"/>
  <c r="H40" i="9"/>
  <c r="E40" i="9" s="1"/>
  <c r="G40" i="9"/>
  <c r="F40" i="9"/>
  <c r="B40" i="9"/>
  <c r="H39" i="9"/>
  <c r="G39" i="9"/>
  <c r="F39" i="9"/>
  <c r="E39" i="9"/>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H30" i="9"/>
  <c r="G30" i="9"/>
  <c r="F30" i="9"/>
  <c r="H29" i="9"/>
  <c r="G29" i="9"/>
  <c r="E29" i="9" s="1"/>
  <c r="B29" i="9" s="1"/>
  <c r="F29" i="9"/>
  <c r="H28" i="9"/>
  <c r="E28" i="9" s="1"/>
  <c r="G28" i="9"/>
  <c r="F28" i="9"/>
  <c r="B28" i="9"/>
  <c r="H27" i="9"/>
  <c r="G27" i="9"/>
  <c r="F27" i="9"/>
  <c r="H26" i="9"/>
  <c r="G26" i="9"/>
  <c r="E26" i="9" s="1"/>
  <c r="B26" i="9" s="1"/>
  <c r="F26" i="9"/>
  <c r="H25" i="9"/>
  <c r="G25" i="9"/>
  <c r="E25" i="9" s="1"/>
  <c r="F25" i="9"/>
  <c r="B25" i="9"/>
  <c r="H24" i="9"/>
  <c r="E24" i="9" s="1"/>
  <c r="B24" i="9" s="1"/>
  <c r="G24" i="9"/>
  <c r="F24" i="9"/>
  <c r="H23" i="9"/>
  <c r="E23" i="9" s="1"/>
  <c r="B23" i="9" s="1"/>
  <c r="G23" i="9"/>
  <c r="F23" i="9"/>
  <c r="H22" i="9"/>
  <c r="G22" i="9"/>
  <c r="E22" i="9" s="1"/>
  <c r="F22" i="9"/>
  <c r="F21" i="9"/>
  <c r="F4" i="9"/>
  <c r="O3" i="9"/>
  <c r="G275" i="9" s="1"/>
  <c r="E275" i="9" s="1"/>
  <c r="I3" i="9"/>
  <c r="H3" i="9"/>
  <c r="G3" i="9"/>
  <c r="D101" i="8"/>
  <c r="D95" i="8"/>
  <c r="D90" i="8"/>
  <c r="C1565" i="1" s="1"/>
  <c r="H1565" i="1" s="1"/>
  <c r="D85" i="8"/>
  <c r="D80" i="8"/>
  <c r="D75" i="8"/>
  <c r="D70" i="8"/>
  <c r="D65" i="8"/>
  <c r="D60" i="8"/>
  <c r="D55" i="8"/>
  <c r="D49" i="8" s="1"/>
  <c r="C1524" i="1" s="1"/>
  <c r="H1524" i="1" s="1"/>
  <c r="D50" i="8"/>
  <c r="D44" i="8"/>
  <c r="D36" i="8"/>
  <c r="D26" i="8"/>
  <c r="D18" i="8"/>
  <c r="D8" i="8"/>
  <c r="D6" i="8" s="1"/>
  <c r="C1481" i="1" s="1"/>
  <c r="H1481" i="1" s="1"/>
  <c r="E44" i="7"/>
  <c r="D44" i="7"/>
  <c r="E39" i="7"/>
  <c r="E38" i="7" s="1"/>
  <c r="I31" i="3" s="1"/>
  <c r="D39" i="7"/>
  <c r="D38" i="7" s="1"/>
  <c r="E30" i="7"/>
  <c r="D30" i="7"/>
  <c r="D22" i="7" s="1"/>
  <c r="H30" i="3" s="1"/>
  <c r="E23" i="7"/>
  <c r="D23" i="7"/>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1222" i="1" s="1"/>
  <c r="D250" i="5"/>
  <c r="F249" i="5"/>
  <c r="F248" i="5"/>
  <c r="F247" i="5"/>
  <c r="E246" i="5"/>
  <c r="D246" i="5"/>
  <c r="F244" i="5"/>
  <c r="F243" i="5"/>
  <c r="E242" i="5"/>
  <c r="D242" i="5"/>
  <c r="F242" i="5" s="1"/>
  <c r="F241" i="5"/>
  <c r="F240" i="5"/>
  <c r="E239" i="5"/>
  <c r="D1216" i="1"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D206" i="5"/>
  <c r="F205" i="5"/>
  <c r="F204" i="5"/>
  <c r="F203" i="5"/>
  <c r="F202" i="5"/>
  <c r="F201" i="5"/>
  <c r="F200" i="5"/>
  <c r="F199" i="5"/>
  <c r="E198" i="5"/>
  <c r="D1175" i="1" s="1"/>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D180" i="5"/>
  <c r="F179" i="5"/>
  <c r="F178" i="5"/>
  <c r="E177" i="5"/>
  <c r="H307" i="9" s="1"/>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D1048" i="1" s="1"/>
  <c r="D70" i="5"/>
  <c r="F70" i="5" s="1"/>
  <c r="D69" i="5"/>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E417" i="4"/>
  <c r="D412" i="1" s="1"/>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56" i="4"/>
  <c r="F356" i="4" s="1"/>
  <c r="F355" i="4"/>
  <c r="F354" i="4"/>
  <c r="F353" i="4"/>
  <c r="E352" i="4"/>
  <c r="D352" i="4"/>
  <c r="F352"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8" i="4" s="1"/>
  <c r="F127" i="4"/>
  <c r="F126" i="4"/>
  <c r="E125" i="4"/>
  <c r="E124" i="4" s="1"/>
  <c r="D125" i="4"/>
  <c r="D124" i="4"/>
  <c r="F123" i="4"/>
  <c r="F122" i="4"/>
  <c r="F121" i="4"/>
  <c r="E120" i="4"/>
  <c r="E106" i="4"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H1470" i="1" s="1"/>
  <c r="D1469" i="1"/>
  <c r="C1469" i="1"/>
  <c r="H1469" i="1" s="1"/>
  <c r="D1468" i="1"/>
  <c r="C1468" i="1"/>
  <c r="D1467" i="1"/>
  <c r="C1467" i="1"/>
  <c r="J1467" i="1" s="1"/>
  <c r="D1466" i="1"/>
  <c r="C1466" i="1"/>
  <c r="J1466" i="1" s="1"/>
  <c r="D1465" i="1"/>
  <c r="C1465" i="1"/>
  <c r="J1465" i="1" s="1"/>
  <c r="D1464" i="1"/>
  <c r="C1464" i="1"/>
  <c r="D1463" i="1"/>
  <c r="C1463" i="1"/>
  <c r="J1463" i="1" s="1"/>
  <c r="D1462" i="1"/>
  <c r="C1462" i="1"/>
  <c r="J1462" i="1" s="1"/>
  <c r="C1461" i="1"/>
  <c r="D1460" i="1"/>
  <c r="C1460" i="1"/>
  <c r="D1459" i="1"/>
  <c r="C1459" i="1"/>
  <c r="J1459" i="1" s="1"/>
  <c r="D1458" i="1"/>
  <c r="C1458" i="1"/>
  <c r="J1458" i="1" s="1"/>
  <c r="D1457" i="1"/>
  <c r="C1457" i="1"/>
  <c r="J1457" i="1" s="1"/>
  <c r="D1456" i="1"/>
  <c r="C1456" i="1"/>
  <c r="D1455" i="1"/>
  <c r="C1455" i="1"/>
  <c r="J1455" i="1" s="1"/>
  <c r="D1454" i="1"/>
  <c r="C1454" i="1"/>
  <c r="H1454" i="1" s="1"/>
  <c r="C1453" i="1"/>
  <c r="D1452" i="1"/>
  <c r="C1452" i="1"/>
  <c r="D1451" i="1"/>
  <c r="C1451" i="1"/>
  <c r="D1450" i="1"/>
  <c r="C1450" i="1"/>
  <c r="J1450" i="1" s="1"/>
  <c r="D1449" i="1"/>
  <c r="C1449" i="1"/>
  <c r="J1449" i="1" s="1"/>
  <c r="D1448" i="1"/>
  <c r="C1448" i="1"/>
  <c r="D1447" i="1"/>
  <c r="C1447" i="1"/>
  <c r="D1446" i="1"/>
  <c r="C1446" i="1"/>
  <c r="J1446" i="1" s="1"/>
  <c r="D1445" i="1"/>
  <c r="C1445" i="1"/>
  <c r="J1445" i="1" s="1"/>
  <c r="D1444" i="1"/>
  <c r="C1444" i="1"/>
  <c r="D1443" i="1"/>
  <c r="C1443" i="1"/>
  <c r="D1442" i="1"/>
  <c r="C1442" i="1"/>
  <c r="J1442" i="1" s="1"/>
  <c r="D1441" i="1"/>
  <c r="C1441" i="1"/>
  <c r="J1441" i="1" s="1"/>
  <c r="D1440" i="1"/>
  <c r="C1440" i="1"/>
  <c r="D1439" i="1"/>
  <c r="C1439" i="1"/>
  <c r="D1438" i="1"/>
  <c r="D1437"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D1423"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D1410" i="1"/>
  <c r="C1410" i="1"/>
  <c r="D1409" i="1"/>
  <c r="C1409" i="1"/>
  <c r="D1407" i="1"/>
  <c r="C1407" i="1"/>
  <c r="H1407" i="1" s="1"/>
  <c r="D1406" i="1"/>
  <c r="C1406" i="1"/>
  <c r="D1405" i="1"/>
  <c r="C1405" i="1"/>
  <c r="D1404" i="1"/>
  <c r="C1404" i="1"/>
  <c r="D1403" i="1"/>
  <c r="C1403" i="1"/>
  <c r="H1403" i="1" s="1"/>
  <c r="D1402" i="1"/>
  <c r="C1402" i="1"/>
  <c r="D1401" i="1"/>
  <c r="C1401" i="1"/>
  <c r="D1400" i="1"/>
  <c r="C1400" i="1"/>
  <c r="D1399" i="1"/>
  <c r="C1399" i="1"/>
  <c r="H1399" i="1" s="1"/>
  <c r="D1398" i="1"/>
  <c r="C1398" i="1"/>
  <c r="D1397" i="1"/>
  <c r="C1397" i="1"/>
  <c r="D1396" i="1"/>
  <c r="C1396" i="1"/>
  <c r="D1395" i="1"/>
  <c r="C1395" i="1"/>
  <c r="H1395" i="1" s="1"/>
  <c r="D1394" i="1"/>
  <c r="C1394" i="1"/>
  <c r="D1393" i="1"/>
  <c r="C1393" i="1"/>
  <c r="D1392" i="1"/>
  <c r="C1392" i="1"/>
  <c r="D1391" i="1"/>
  <c r="C1391" i="1"/>
  <c r="H1391" i="1" s="1"/>
  <c r="D1390" i="1"/>
  <c r="C1390" i="1"/>
  <c r="D1389" i="1"/>
  <c r="C1389" i="1"/>
  <c r="D1388" i="1"/>
  <c r="C1388" i="1"/>
  <c r="D1387" i="1"/>
  <c r="C1387" i="1"/>
  <c r="H1387" i="1" s="1"/>
  <c r="D1386" i="1"/>
  <c r="C1386" i="1"/>
  <c r="D1385" i="1"/>
  <c r="C1385" i="1"/>
  <c r="D1384" i="1"/>
  <c r="C1384" i="1"/>
  <c r="D1383"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C1369" i="1"/>
  <c r="D1368" i="1"/>
  <c r="C1368" i="1"/>
  <c r="D1367" i="1"/>
  <c r="C1367" i="1"/>
  <c r="H1367" i="1" s="1"/>
  <c r="D1366" i="1"/>
  <c r="C1366" i="1"/>
  <c r="D1365" i="1"/>
  <c r="C1365" i="1"/>
  <c r="D1364" i="1"/>
  <c r="C1364" i="1"/>
  <c r="D1363" i="1"/>
  <c r="C1363" i="1"/>
  <c r="H1363" i="1" s="1"/>
  <c r="D1362" i="1"/>
  <c r="C1362" i="1"/>
  <c r="D1361" i="1"/>
  <c r="C1361" i="1"/>
  <c r="D1360" i="1"/>
  <c r="C1360" i="1"/>
  <c r="D1359" i="1"/>
  <c r="C1359" i="1"/>
  <c r="H1359" i="1" s="1"/>
  <c r="D1358" i="1"/>
  <c r="C1358" i="1"/>
  <c r="D1357" i="1"/>
  <c r="C1357" i="1"/>
  <c r="D1356" i="1"/>
  <c r="C1356" i="1"/>
  <c r="D1355" i="1"/>
  <c r="C1355" i="1"/>
  <c r="H1355" i="1" s="1"/>
  <c r="D1354" i="1"/>
  <c r="C1354" i="1"/>
  <c r="D1353" i="1"/>
  <c r="C1353" i="1"/>
  <c r="D1352" i="1"/>
  <c r="C1352" i="1"/>
  <c r="D1351" i="1"/>
  <c r="C1351" i="1"/>
  <c r="H1351" i="1" s="1"/>
  <c r="D1350" i="1"/>
  <c r="C1350" i="1"/>
  <c r="D1349" i="1"/>
  <c r="C1349" i="1"/>
  <c r="D1348" i="1"/>
  <c r="C1348" i="1"/>
  <c r="D1347" i="1"/>
  <c r="C1347" i="1"/>
  <c r="H1347" i="1" s="1"/>
  <c r="D1346" i="1"/>
  <c r="C1346" i="1"/>
  <c r="D1345" i="1"/>
  <c r="C1345" i="1"/>
  <c r="D1344" i="1"/>
  <c r="D1343" i="1"/>
  <c r="C1343" i="1"/>
  <c r="H1343" i="1" s="1"/>
  <c r="D1342" i="1"/>
  <c r="C1342" i="1"/>
  <c r="D1341" i="1"/>
  <c r="C1341" i="1"/>
  <c r="D1340" i="1"/>
  <c r="C1340" i="1"/>
  <c r="D1339" i="1"/>
  <c r="C1339" i="1"/>
  <c r="H1339" i="1" s="1"/>
  <c r="D1338" i="1"/>
  <c r="C1338" i="1"/>
  <c r="D1337" i="1"/>
  <c r="D1336" i="1"/>
  <c r="C1336" i="1"/>
  <c r="D1335" i="1"/>
  <c r="C1335" i="1"/>
  <c r="H1335" i="1" s="1"/>
  <c r="D1334" i="1"/>
  <c r="C1334" i="1"/>
  <c r="D1333" i="1"/>
  <c r="C1333" i="1"/>
  <c r="D1332" i="1"/>
  <c r="C1332" i="1"/>
  <c r="D1331" i="1"/>
  <c r="C1331" i="1"/>
  <c r="H1331" i="1" s="1"/>
  <c r="C1330" i="1"/>
  <c r="D1328" i="1"/>
  <c r="C1328" i="1"/>
  <c r="D1327" i="1"/>
  <c r="C1327" i="1"/>
  <c r="H1327" i="1" s="1"/>
  <c r="D1326" i="1"/>
  <c r="C1326" i="1"/>
  <c r="D1325" i="1"/>
  <c r="C1325" i="1"/>
  <c r="D1324" i="1"/>
  <c r="C1324" i="1"/>
  <c r="D1323" i="1"/>
  <c r="C1323" i="1"/>
  <c r="H1323" i="1" s="1"/>
  <c r="D1322" i="1"/>
  <c r="C1322" i="1"/>
  <c r="D1321" i="1"/>
  <c r="C1321" i="1"/>
  <c r="D1320" i="1"/>
  <c r="C1320" i="1"/>
  <c r="D1319" i="1"/>
  <c r="C1319" i="1"/>
  <c r="H1319" i="1" s="1"/>
  <c r="D1318" i="1"/>
  <c r="C1318" i="1"/>
  <c r="D1317" i="1"/>
  <c r="C1317" i="1"/>
  <c r="D1316" i="1"/>
  <c r="C1316" i="1"/>
  <c r="D1315" i="1"/>
  <c r="C1315" i="1"/>
  <c r="H1315" i="1" s="1"/>
  <c r="D1314" i="1"/>
  <c r="C1314" i="1"/>
  <c r="D1313" i="1"/>
  <c r="C1313" i="1"/>
  <c r="D1312" i="1"/>
  <c r="C1312" i="1"/>
  <c r="D1311" i="1"/>
  <c r="C1311" i="1"/>
  <c r="H1311" i="1" s="1"/>
  <c r="D1310" i="1"/>
  <c r="C1310" i="1"/>
  <c r="D1309" i="1"/>
  <c r="C1309" i="1"/>
  <c r="D1308" i="1"/>
  <c r="C1308" i="1"/>
  <c r="D1307" i="1"/>
  <c r="C1307" i="1"/>
  <c r="H1307" i="1" s="1"/>
  <c r="D1306" i="1"/>
  <c r="C1306" i="1"/>
  <c r="D1305" i="1"/>
  <c r="C1305" i="1"/>
  <c r="D1304" i="1"/>
  <c r="C1304" i="1"/>
  <c r="D1303" i="1"/>
  <c r="C1303" i="1"/>
  <c r="H1303" i="1" s="1"/>
  <c r="D1302" i="1"/>
  <c r="C1302" i="1"/>
  <c r="D1301" i="1"/>
  <c r="C1301" i="1"/>
  <c r="D1300" i="1"/>
  <c r="C1300" i="1"/>
  <c r="C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H1254" i="1" s="1"/>
  <c r="D1253" i="1"/>
  <c r="C1253" i="1"/>
  <c r="H1253" i="1" s="1"/>
  <c r="D1252" i="1"/>
  <c r="C1252" i="1"/>
  <c r="D1251" i="1"/>
  <c r="C1251" i="1"/>
  <c r="H1251" i="1" s="1"/>
  <c r="D1250" i="1"/>
  <c r="C1250" i="1"/>
  <c r="H1250" i="1" s="1"/>
  <c r="D1249" i="1"/>
  <c r="C1249" i="1"/>
  <c r="H1249" i="1" s="1"/>
  <c r="D1248" i="1"/>
  <c r="C1248" i="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D1234" i="1"/>
  <c r="C1234" i="1"/>
  <c r="D1233" i="1"/>
  <c r="C1233" i="1"/>
  <c r="D1232" i="1"/>
  <c r="C1232" i="1"/>
  <c r="D1231" i="1"/>
  <c r="C1231" i="1"/>
  <c r="H1231" i="1" s="1"/>
  <c r="D1230" i="1"/>
  <c r="C1230" i="1"/>
  <c r="D1229" i="1"/>
  <c r="C1229" i="1"/>
  <c r="D1228" i="1"/>
  <c r="C1228" i="1"/>
  <c r="C1227" i="1"/>
  <c r="D1226" i="1"/>
  <c r="C1226" i="1"/>
  <c r="D1225" i="1"/>
  <c r="C1225" i="1"/>
  <c r="D1224" i="1"/>
  <c r="C1224" i="1"/>
  <c r="D1223" i="1"/>
  <c r="C1223" i="1"/>
  <c r="D1221" i="1"/>
  <c r="C1221" i="1"/>
  <c r="D1220" i="1"/>
  <c r="C1220" i="1"/>
  <c r="D1219" i="1"/>
  <c r="C1219" i="1"/>
  <c r="H1219" i="1" s="1"/>
  <c r="D1218" i="1"/>
  <c r="C1218" i="1"/>
  <c r="D1217" i="1"/>
  <c r="C1217" i="1"/>
  <c r="C1216" i="1"/>
  <c r="C1215" i="1"/>
  <c r="D1213" i="1"/>
  <c r="C1213" i="1"/>
  <c r="H1213" i="1" s="1"/>
  <c r="D1212" i="1"/>
  <c r="C1212" i="1"/>
  <c r="H1212" i="1" s="1"/>
  <c r="C1211" i="1"/>
  <c r="D1210" i="1"/>
  <c r="C1210" i="1"/>
  <c r="H1210" i="1" s="1"/>
  <c r="D1209" i="1"/>
  <c r="C1209" i="1"/>
  <c r="D1208" i="1"/>
  <c r="C1208" i="1"/>
  <c r="D1207" i="1"/>
  <c r="C1207" i="1"/>
  <c r="H1207" i="1" s="1"/>
  <c r="D1206" i="1"/>
  <c r="C1206" i="1"/>
  <c r="H1206" i="1" s="1"/>
  <c r="D1205" i="1"/>
  <c r="C1205" i="1"/>
  <c r="D1204" i="1"/>
  <c r="C1204" i="1"/>
  <c r="D1203" i="1"/>
  <c r="C1203" i="1"/>
  <c r="H1203" i="1" s="1"/>
  <c r="D1202" i="1"/>
  <c r="C1202" i="1"/>
  <c r="H1202" i="1" s="1"/>
  <c r="D1201" i="1"/>
  <c r="C1201" i="1"/>
  <c r="D1200" i="1"/>
  <c r="C1200" i="1"/>
  <c r="D1199" i="1"/>
  <c r="C1199" i="1"/>
  <c r="H1199" i="1" s="1"/>
  <c r="D1198" i="1"/>
  <c r="C1198" i="1"/>
  <c r="H1198" i="1" s="1"/>
  <c r="D1197" i="1"/>
  <c r="C1197" i="1"/>
  <c r="D1196" i="1"/>
  <c r="C1196" i="1"/>
  <c r="D1195" i="1"/>
  <c r="C1195" i="1"/>
  <c r="H1195" i="1" s="1"/>
  <c r="D1194" i="1"/>
  <c r="C1194" i="1"/>
  <c r="H1194" i="1" s="1"/>
  <c r="D1193" i="1"/>
  <c r="C1193" i="1"/>
  <c r="D1192" i="1"/>
  <c r="C1192" i="1"/>
  <c r="D1191" i="1"/>
  <c r="C1191" i="1"/>
  <c r="H1191" i="1" s="1"/>
  <c r="D1190" i="1"/>
  <c r="C1190" i="1"/>
  <c r="H1190" i="1" s="1"/>
  <c r="D1189" i="1"/>
  <c r="C1189" i="1"/>
  <c r="D1188" i="1"/>
  <c r="C1188" i="1"/>
  <c r="D1187" i="1"/>
  <c r="C1187" i="1"/>
  <c r="H1187" i="1" s="1"/>
  <c r="D1186" i="1"/>
  <c r="C1186" i="1"/>
  <c r="H1186" i="1" s="1"/>
  <c r="D1185" i="1"/>
  <c r="C1185" i="1"/>
  <c r="D1184" i="1"/>
  <c r="C1184" i="1"/>
  <c r="D1182" i="1"/>
  <c r="C1182" i="1"/>
  <c r="D1181" i="1"/>
  <c r="C1181" i="1"/>
  <c r="H1181" i="1" s="1"/>
  <c r="D1180" i="1"/>
  <c r="C1180" i="1"/>
  <c r="H1180" i="1" s="1"/>
  <c r="D1179" i="1"/>
  <c r="C1179" i="1"/>
  <c r="H1179" i="1" s="1"/>
  <c r="D1178" i="1"/>
  <c r="C1178" i="1"/>
  <c r="D1177" i="1"/>
  <c r="C1177" i="1"/>
  <c r="H1177" i="1" s="1"/>
  <c r="D1176" i="1"/>
  <c r="C1176" i="1"/>
  <c r="H1176" i="1" s="1"/>
  <c r="C1175" i="1"/>
  <c r="D1174" i="1"/>
  <c r="C1174" i="1"/>
  <c r="D1173" i="1"/>
  <c r="C1173" i="1"/>
  <c r="H1173" i="1" s="1"/>
  <c r="D1172" i="1"/>
  <c r="C1172" i="1"/>
  <c r="D1171" i="1"/>
  <c r="C1171" i="1"/>
  <c r="H1171" i="1" s="1"/>
  <c r="D1170" i="1"/>
  <c r="C1170" i="1"/>
  <c r="D1169" i="1"/>
  <c r="C1169" i="1"/>
  <c r="H1169" i="1" s="1"/>
  <c r="D1168" i="1"/>
  <c r="C1168" i="1"/>
  <c r="C1167" i="1"/>
  <c r="D1166" i="1"/>
  <c r="C1166" i="1"/>
  <c r="H1166" i="1" s="1"/>
  <c r="D1165" i="1"/>
  <c r="C1165" i="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D1156" i="1"/>
  <c r="C1156" i="1"/>
  <c r="H1156" i="1" s="1"/>
  <c r="D1155" i="1"/>
  <c r="C1155" i="1"/>
  <c r="H1155" i="1" s="1"/>
  <c r="C1154" i="1"/>
  <c r="D1151" i="1"/>
  <c r="C1151" i="1"/>
  <c r="H1151" i="1" s="1"/>
  <c r="D1150" i="1"/>
  <c r="C1150" i="1"/>
  <c r="H1150" i="1" s="1"/>
  <c r="D1149" i="1"/>
  <c r="C1149" i="1"/>
  <c r="D1148" i="1"/>
  <c r="C1148" i="1"/>
  <c r="D1147" i="1"/>
  <c r="C1147" i="1"/>
  <c r="H1147" i="1" s="1"/>
  <c r="D1146" i="1"/>
  <c r="C1146" i="1"/>
  <c r="H1146" i="1" s="1"/>
  <c r="D1145" i="1"/>
  <c r="C1145" i="1"/>
  <c r="D1144" i="1"/>
  <c r="C1144" i="1"/>
  <c r="D1143" i="1"/>
  <c r="C1143" i="1"/>
  <c r="H1143" i="1" s="1"/>
  <c r="D1142" i="1"/>
  <c r="C1142" i="1"/>
  <c r="H1142" i="1" s="1"/>
  <c r="D1141" i="1"/>
  <c r="C1141" i="1"/>
  <c r="D1140" i="1"/>
  <c r="C1140" i="1"/>
  <c r="D1139" i="1"/>
  <c r="C1139" i="1"/>
  <c r="H1139" i="1" s="1"/>
  <c r="D1138" i="1"/>
  <c r="C1138" i="1"/>
  <c r="H1138" i="1" s="1"/>
  <c r="D1137" i="1"/>
  <c r="C1137" i="1"/>
  <c r="D1136" i="1"/>
  <c r="C1136" i="1"/>
  <c r="D1135" i="1"/>
  <c r="C1135" i="1"/>
  <c r="H1135" i="1" s="1"/>
  <c r="D1134" i="1"/>
  <c r="C1134" i="1"/>
  <c r="H1134" i="1" s="1"/>
  <c r="D1133" i="1"/>
  <c r="C1133" i="1"/>
  <c r="D1132" i="1"/>
  <c r="C1132" i="1"/>
  <c r="D1131" i="1"/>
  <c r="C1131" i="1"/>
  <c r="H1131" i="1" s="1"/>
  <c r="D1130" i="1"/>
  <c r="C1130" i="1"/>
  <c r="H1130" i="1" s="1"/>
  <c r="D1129" i="1"/>
  <c r="C1129" i="1"/>
  <c r="D1128" i="1"/>
  <c r="C1128" i="1"/>
  <c r="D1127" i="1"/>
  <c r="C1127" i="1"/>
  <c r="H1127" i="1" s="1"/>
  <c r="D1126" i="1"/>
  <c r="C1126" i="1"/>
  <c r="H1126" i="1" s="1"/>
  <c r="D1125" i="1"/>
  <c r="C1125" i="1"/>
  <c r="D1123" i="1"/>
  <c r="C1123" i="1"/>
  <c r="H1123" i="1" s="1"/>
  <c r="D1122" i="1"/>
  <c r="C1122" i="1"/>
  <c r="H1122" i="1" s="1"/>
  <c r="D1121" i="1"/>
  <c r="C1121" i="1"/>
  <c r="D1120" i="1"/>
  <c r="C1120" i="1"/>
  <c r="D1119" i="1"/>
  <c r="C1119" i="1"/>
  <c r="H1119" i="1" s="1"/>
  <c r="D1118" i="1"/>
  <c r="C1118" i="1"/>
  <c r="H1118" i="1" s="1"/>
  <c r="D1117" i="1"/>
  <c r="C1117" i="1"/>
  <c r="D1116" i="1"/>
  <c r="C1116" i="1"/>
  <c r="D1115" i="1"/>
  <c r="C1115" i="1"/>
  <c r="H1115" i="1" s="1"/>
  <c r="D1114" i="1"/>
  <c r="C1114" i="1"/>
  <c r="H1114" i="1" s="1"/>
  <c r="D1113" i="1"/>
  <c r="C1113" i="1"/>
  <c r="D1112" i="1"/>
  <c r="D1111" i="1"/>
  <c r="C1111" i="1"/>
  <c r="H1111" i="1" s="1"/>
  <c r="D1110" i="1"/>
  <c r="C1110" i="1"/>
  <c r="H1110" i="1" s="1"/>
  <c r="D1109" i="1"/>
  <c r="C1109" i="1"/>
  <c r="D1108" i="1"/>
  <c r="C1108" i="1"/>
  <c r="H1108" i="1" s="1"/>
  <c r="D1107" i="1"/>
  <c r="C1107" i="1"/>
  <c r="H1107" i="1" s="1"/>
  <c r="D1106" i="1"/>
  <c r="C1106" i="1"/>
  <c r="H1106" i="1" s="1"/>
  <c r="D1105" i="1"/>
  <c r="C1105" i="1"/>
  <c r="D1104" i="1"/>
  <c r="C1104" i="1"/>
  <c r="H1104" i="1" s="1"/>
  <c r="D1103" i="1"/>
  <c r="C1103" i="1"/>
  <c r="H1103" i="1" s="1"/>
  <c r="D1102" i="1"/>
  <c r="C1102" i="1"/>
  <c r="H1102" i="1" s="1"/>
  <c r="D1101" i="1"/>
  <c r="C1101" i="1"/>
  <c r="D1100" i="1"/>
  <c r="C1100" i="1"/>
  <c r="H1100" i="1" s="1"/>
  <c r="D1099" i="1"/>
  <c r="C1099" i="1"/>
  <c r="H1099" i="1" s="1"/>
  <c r="D1098" i="1"/>
  <c r="C1098" i="1"/>
  <c r="H1098" i="1" s="1"/>
  <c r="D1097" i="1"/>
  <c r="C1097" i="1"/>
  <c r="D1096" i="1"/>
  <c r="C1096" i="1"/>
  <c r="H1096" i="1" s="1"/>
  <c r="D1095" i="1"/>
  <c r="C1095" i="1"/>
  <c r="H1095" i="1" s="1"/>
  <c r="D1094" i="1"/>
  <c r="C1094" i="1"/>
  <c r="H1094" i="1" s="1"/>
  <c r="D1093" i="1"/>
  <c r="C1093" i="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D1072" i="1"/>
  <c r="C1072" i="1"/>
  <c r="H1072" i="1" s="1"/>
  <c r="D1071" i="1"/>
  <c r="C1071" i="1"/>
  <c r="H1071" i="1" s="1"/>
  <c r="D1070" i="1"/>
  <c r="C1070" i="1"/>
  <c r="H1070" i="1" s="1"/>
  <c r="D1069" i="1"/>
  <c r="C1069" i="1"/>
  <c r="D1068" i="1"/>
  <c r="C1068" i="1"/>
  <c r="H1068" i="1" s="1"/>
  <c r="D1067" i="1"/>
  <c r="C1067" i="1"/>
  <c r="H1067" i="1" s="1"/>
  <c r="D1066" i="1"/>
  <c r="C1066" i="1"/>
  <c r="H1066" i="1" s="1"/>
  <c r="D1064" i="1"/>
  <c r="C1064" i="1"/>
  <c r="D1063" i="1"/>
  <c r="C1063" i="1"/>
  <c r="H1063" i="1" s="1"/>
  <c r="D1062" i="1"/>
  <c r="C1062" i="1"/>
  <c r="H1062" i="1" s="1"/>
  <c r="D1061" i="1"/>
  <c r="C1061" i="1"/>
  <c r="D1060" i="1"/>
  <c r="C1060" i="1"/>
  <c r="H1060" i="1" s="1"/>
  <c r="D1059" i="1"/>
  <c r="C1059" i="1"/>
  <c r="H1059" i="1" s="1"/>
  <c r="D1058" i="1"/>
  <c r="C1058" i="1"/>
  <c r="H1058" i="1" s="1"/>
  <c r="D1057" i="1"/>
  <c r="C1057" i="1"/>
  <c r="D1056" i="1"/>
  <c r="D1055" i="1"/>
  <c r="C1055" i="1"/>
  <c r="H1055" i="1" s="1"/>
  <c r="D1054" i="1"/>
  <c r="C1054" i="1"/>
  <c r="D1053" i="1"/>
  <c r="C1053" i="1"/>
  <c r="D1052" i="1"/>
  <c r="C1052" i="1"/>
  <c r="H1052" i="1" s="1"/>
  <c r="D1051" i="1"/>
  <c r="C1051" i="1"/>
  <c r="H1051" i="1" s="1"/>
  <c r="D1050" i="1"/>
  <c r="C1050" i="1"/>
  <c r="H1050" i="1" s="1"/>
  <c r="D1049" i="1"/>
  <c r="C1049" i="1"/>
  <c r="C1048" i="1"/>
  <c r="C1047" i="1"/>
  <c r="D1045" i="1"/>
  <c r="C1045" i="1"/>
  <c r="D1044" i="1"/>
  <c r="C1044" i="1"/>
  <c r="D1043" i="1"/>
  <c r="C1043" i="1"/>
  <c r="H1043" i="1" s="1"/>
  <c r="D1042" i="1"/>
  <c r="C1042" i="1"/>
  <c r="H1042" i="1" s="1"/>
  <c r="D1041" i="1"/>
  <c r="C1041" i="1"/>
  <c r="D1040" i="1"/>
  <c r="C1040" i="1"/>
  <c r="D1039" i="1"/>
  <c r="C1039" i="1"/>
  <c r="H1039" i="1" s="1"/>
  <c r="D1038" i="1"/>
  <c r="C1038" i="1"/>
  <c r="H1038" i="1" s="1"/>
  <c r="D1037" i="1"/>
  <c r="C1037" i="1"/>
  <c r="D1036" i="1"/>
  <c r="C1036" i="1"/>
  <c r="D1035" i="1"/>
  <c r="C1035" i="1"/>
  <c r="H1035" i="1" s="1"/>
  <c r="D1034" i="1"/>
  <c r="C1034" i="1"/>
  <c r="H1034" i="1" s="1"/>
  <c r="D1033" i="1"/>
  <c r="C1033" i="1"/>
  <c r="D1032" i="1"/>
  <c r="C1032" i="1"/>
  <c r="D1031" i="1"/>
  <c r="C1031" i="1"/>
  <c r="H1031" i="1" s="1"/>
  <c r="D1030" i="1"/>
  <c r="C1030" i="1"/>
  <c r="H1030" i="1" s="1"/>
  <c r="D1029" i="1"/>
  <c r="C1029" i="1"/>
  <c r="D1028" i="1"/>
  <c r="C1028" i="1"/>
  <c r="D1027" i="1"/>
  <c r="C1027" i="1"/>
  <c r="H1027" i="1" s="1"/>
  <c r="D1026" i="1"/>
  <c r="C1026" i="1"/>
  <c r="H1026" i="1" s="1"/>
  <c r="D1025" i="1"/>
  <c r="C1025" i="1"/>
  <c r="D1024" i="1"/>
  <c r="C1024" i="1"/>
  <c r="D1023" i="1"/>
  <c r="C1023" i="1"/>
  <c r="H1023" i="1" s="1"/>
  <c r="D1022" i="1"/>
  <c r="C1022" i="1"/>
  <c r="H1022" i="1" s="1"/>
  <c r="D1021" i="1"/>
  <c r="C1021" i="1"/>
  <c r="D1020" i="1"/>
  <c r="C1020" i="1"/>
  <c r="D1019" i="1"/>
  <c r="C1019" i="1"/>
  <c r="H1019" i="1" s="1"/>
  <c r="D1018" i="1"/>
  <c r="C1018" i="1"/>
  <c r="H1018" i="1" s="1"/>
  <c r="D1017" i="1"/>
  <c r="C1017" i="1"/>
  <c r="D1016" i="1"/>
  <c r="C1016" i="1"/>
  <c r="D1015" i="1"/>
  <c r="C1015" i="1"/>
  <c r="H1015" i="1" s="1"/>
  <c r="D1014" i="1"/>
  <c r="C1014" i="1"/>
  <c r="H1014" i="1" s="1"/>
  <c r="C1013" i="1"/>
  <c r="D1012" i="1"/>
  <c r="C1012" i="1"/>
  <c r="D1011" i="1"/>
  <c r="C1011" i="1"/>
  <c r="H1011" i="1" s="1"/>
  <c r="D1010" i="1"/>
  <c r="C1010" i="1"/>
  <c r="H1010" i="1" s="1"/>
  <c r="D1009" i="1"/>
  <c r="C1009" i="1"/>
  <c r="D1008" i="1"/>
  <c r="C1008" i="1"/>
  <c r="D1007" i="1"/>
  <c r="C1007" i="1"/>
  <c r="H1007" i="1" s="1"/>
  <c r="D1006" i="1"/>
  <c r="C1006" i="1"/>
  <c r="H1006" i="1" s="1"/>
  <c r="D1005" i="1"/>
  <c r="C1005" i="1"/>
  <c r="D1004" i="1"/>
  <c r="C1004" i="1"/>
  <c r="D1003" i="1"/>
  <c r="C1003" i="1"/>
  <c r="H1003" i="1" s="1"/>
  <c r="D1002" i="1"/>
  <c r="C1002" i="1"/>
  <c r="H1002" i="1" s="1"/>
  <c r="D1001" i="1"/>
  <c r="C1001" i="1"/>
  <c r="D1000" i="1"/>
  <c r="C1000" i="1"/>
  <c r="D999" i="1"/>
  <c r="C999" i="1"/>
  <c r="H999" i="1" s="1"/>
  <c r="D998" i="1"/>
  <c r="C998" i="1"/>
  <c r="H998" i="1" s="1"/>
  <c r="D997" i="1"/>
  <c r="C997" i="1"/>
  <c r="D996" i="1"/>
  <c r="C996" i="1"/>
  <c r="D995" i="1"/>
  <c r="C995" i="1"/>
  <c r="H995" i="1" s="1"/>
  <c r="D994" i="1"/>
  <c r="C994" i="1"/>
  <c r="H994" i="1" s="1"/>
  <c r="D993" i="1"/>
  <c r="C993" i="1"/>
  <c r="D992" i="1"/>
  <c r="C992"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D979" i="1"/>
  <c r="C979" i="1"/>
  <c r="H979" i="1" s="1"/>
  <c r="D978" i="1"/>
  <c r="C978" i="1"/>
  <c r="H978" i="1" s="1"/>
  <c r="D977" i="1"/>
  <c r="C977" i="1"/>
  <c r="H977" i="1" s="1"/>
  <c r="D976" i="1"/>
  <c r="C976" i="1"/>
  <c r="D975" i="1"/>
  <c r="C975" i="1"/>
  <c r="H975" i="1" s="1"/>
  <c r="D974" i="1"/>
  <c r="C974" i="1"/>
  <c r="H974" i="1" s="1"/>
  <c r="D973" i="1"/>
  <c r="C973" i="1"/>
  <c r="H973" i="1" s="1"/>
  <c r="D972" i="1"/>
  <c r="C972" i="1"/>
  <c r="D971" i="1"/>
  <c r="C971" i="1"/>
  <c r="H971" i="1" s="1"/>
  <c r="D970" i="1"/>
  <c r="C970" i="1"/>
  <c r="H970" i="1" s="1"/>
  <c r="D969" i="1"/>
  <c r="C969" i="1"/>
  <c r="H969" i="1" s="1"/>
  <c r="D968" i="1"/>
  <c r="C968" i="1"/>
  <c r="D967" i="1"/>
  <c r="C967" i="1"/>
  <c r="H967" i="1" s="1"/>
  <c r="D966" i="1"/>
  <c r="C966" i="1"/>
  <c r="H966" i="1" s="1"/>
  <c r="D965" i="1"/>
  <c r="C965" i="1"/>
  <c r="H965" i="1" s="1"/>
  <c r="D964" i="1"/>
  <c r="C964" i="1"/>
  <c r="D963" i="1"/>
  <c r="C963" i="1"/>
  <c r="H963" i="1" s="1"/>
  <c r="D962" i="1"/>
  <c r="C962" i="1"/>
  <c r="H962" i="1" s="1"/>
  <c r="D961" i="1"/>
  <c r="C961" i="1"/>
  <c r="H961" i="1" s="1"/>
  <c r="D960" i="1"/>
  <c r="C960" i="1"/>
  <c r="D959" i="1"/>
  <c r="C959" i="1"/>
  <c r="H959" i="1" s="1"/>
  <c r="D958" i="1"/>
  <c r="C958" i="1"/>
  <c r="H958" i="1" s="1"/>
  <c r="D957" i="1"/>
  <c r="C957" i="1"/>
  <c r="H957" i="1" s="1"/>
  <c r="D956" i="1"/>
  <c r="C956" i="1"/>
  <c r="D955" i="1"/>
  <c r="C955" i="1"/>
  <c r="H955" i="1" s="1"/>
  <c r="D954" i="1"/>
  <c r="C954" i="1"/>
  <c r="H954" i="1" s="1"/>
  <c r="D953" i="1"/>
  <c r="C953" i="1"/>
  <c r="H953" i="1" s="1"/>
  <c r="D952" i="1"/>
  <c r="C952" i="1"/>
  <c r="D951" i="1"/>
  <c r="C951" i="1"/>
  <c r="H951" i="1" s="1"/>
  <c r="D950" i="1"/>
  <c r="C950" i="1"/>
  <c r="H950" i="1" s="1"/>
  <c r="D949" i="1"/>
  <c r="C949" i="1"/>
  <c r="H949" i="1" s="1"/>
  <c r="D948" i="1"/>
  <c r="C948" i="1"/>
  <c r="D947" i="1"/>
  <c r="C947" i="1"/>
  <c r="H947" i="1" s="1"/>
  <c r="D946" i="1"/>
  <c r="C946" i="1"/>
  <c r="H946" i="1" s="1"/>
  <c r="D945" i="1"/>
  <c r="C945" i="1"/>
  <c r="H945" i="1" s="1"/>
  <c r="D944" i="1"/>
  <c r="C944" i="1"/>
  <c r="D943" i="1"/>
  <c r="C943" i="1"/>
  <c r="H943" i="1" s="1"/>
  <c r="D942" i="1"/>
  <c r="C942" i="1"/>
  <c r="H942" i="1" s="1"/>
  <c r="D941" i="1"/>
  <c r="C941" i="1"/>
  <c r="H941" i="1" s="1"/>
  <c r="D940" i="1"/>
  <c r="C940" i="1"/>
  <c r="D939" i="1"/>
  <c r="C939" i="1"/>
  <c r="H939" i="1" s="1"/>
  <c r="D938" i="1"/>
  <c r="C938" i="1"/>
  <c r="H938" i="1" s="1"/>
  <c r="D937" i="1"/>
  <c r="C937" i="1"/>
  <c r="H937" i="1" s="1"/>
  <c r="D936" i="1"/>
  <c r="C936" i="1"/>
  <c r="D935" i="1"/>
  <c r="C935" i="1"/>
  <c r="H935" i="1" s="1"/>
  <c r="D934" i="1"/>
  <c r="C934" i="1"/>
  <c r="H934" i="1" s="1"/>
  <c r="D933" i="1"/>
  <c r="C933" i="1"/>
  <c r="H933" i="1" s="1"/>
  <c r="D932" i="1"/>
  <c r="C932" i="1"/>
  <c r="D931" i="1"/>
  <c r="C931" i="1"/>
  <c r="H931" i="1" s="1"/>
  <c r="D930" i="1"/>
  <c r="C930" i="1"/>
  <c r="H930" i="1" s="1"/>
  <c r="D929" i="1"/>
  <c r="C929" i="1"/>
  <c r="H929" i="1" s="1"/>
  <c r="D928" i="1"/>
  <c r="C928" i="1"/>
  <c r="D927" i="1"/>
  <c r="C927" i="1"/>
  <c r="H927" i="1" s="1"/>
  <c r="D926" i="1"/>
  <c r="C926" i="1"/>
  <c r="H926" i="1" s="1"/>
  <c r="D925" i="1"/>
  <c r="C925" i="1"/>
  <c r="H925" i="1" s="1"/>
  <c r="D924" i="1"/>
  <c r="C924" i="1"/>
  <c r="D923" i="1"/>
  <c r="C923" i="1"/>
  <c r="H923" i="1" s="1"/>
  <c r="D922" i="1"/>
  <c r="C922" i="1"/>
  <c r="H922" i="1" s="1"/>
  <c r="D921" i="1"/>
  <c r="C921" i="1"/>
  <c r="H921" i="1" s="1"/>
  <c r="D920" i="1"/>
  <c r="C920" i="1"/>
  <c r="D919" i="1"/>
  <c r="C919" i="1"/>
  <c r="H919" i="1" s="1"/>
  <c r="D918" i="1"/>
  <c r="C918" i="1"/>
  <c r="H918" i="1" s="1"/>
  <c r="D917" i="1"/>
  <c r="C917" i="1"/>
  <c r="H917" i="1" s="1"/>
  <c r="D916" i="1"/>
  <c r="C916" i="1"/>
  <c r="D915" i="1"/>
  <c r="C915" i="1"/>
  <c r="H915" i="1" s="1"/>
  <c r="D914" i="1"/>
  <c r="C914" i="1"/>
  <c r="H914" i="1" s="1"/>
  <c r="D913" i="1"/>
  <c r="C913" i="1"/>
  <c r="H913" i="1" s="1"/>
  <c r="D912" i="1"/>
  <c r="C912" i="1"/>
  <c r="D911" i="1"/>
  <c r="C911" i="1"/>
  <c r="H911" i="1" s="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H887" i="1" s="1"/>
  <c r="D886" i="1"/>
  <c r="C886" i="1"/>
  <c r="H886" i="1" s="1"/>
  <c r="D885" i="1"/>
  <c r="C885" i="1"/>
  <c r="H885" i="1" s="1"/>
  <c r="D884" i="1"/>
  <c r="C884" i="1"/>
  <c r="D883" i="1"/>
  <c r="C883" i="1"/>
  <c r="H883" i="1" s="1"/>
  <c r="D882" i="1"/>
  <c r="C882" i="1"/>
  <c r="H882" i="1" s="1"/>
  <c r="D881" i="1"/>
  <c r="C881" i="1"/>
  <c r="H881" i="1" s="1"/>
  <c r="D880" i="1"/>
  <c r="C880" i="1"/>
  <c r="D879" i="1"/>
  <c r="C879" i="1"/>
  <c r="H879" i="1" s="1"/>
  <c r="D878" i="1"/>
  <c r="C878" i="1"/>
  <c r="H878" i="1" s="1"/>
  <c r="D877" i="1"/>
  <c r="C877" i="1"/>
  <c r="H877" i="1" s="1"/>
  <c r="D876" i="1"/>
  <c r="C876" i="1"/>
  <c r="D875" i="1"/>
  <c r="C875" i="1"/>
  <c r="H875" i="1" s="1"/>
  <c r="D874" i="1"/>
  <c r="C874" i="1"/>
  <c r="H874" i="1" s="1"/>
  <c r="D873" i="1"/>
  <c r="C873" i="1"/>
  <c r="H873" i="1" s="1"/>
  <c r="D872" i="1"/>
  <c r="C872" i="1"/>
  <c r="D871" i="1"/>
  <c r="C871" i="1"/>
  <c r="H871" i="1" s="1"/>
  <c r="D870" i="1"/>
  <c r="C870" i="1"/>
  <c r="H870" i="1" s="1"/>
  <c r="D869" i="1"/>
  <c r="C869" i="1"/>
  <c r="H869" i="1" s="1"/>
  <c r="D868" i="1"/>
  <c r="C868" i="1"/>
  <c r="D867" i="1"/>
  <c r="C867" i="1"/>
  <c r="H867" i="1" s="1"/>
  <c r="D866" i="1"/>
  <c r="C866" i="1"/>
  <c r="H866" i="1" s="1"/>
  <c r="D865" i="1"/>
  <c r="C865" i="1"/>
  <c r="H865" i="1" s="1"/>
  <c r="D864" i="1"/>
  <c r="C864" i="1"/>
  <c r="D863" i="1"/>
  <c r="C863" i="1"/>
  <c r="H863" i="1" s="1"/>
  <c r="D862" i="1"/>
  <c r="C862" i="1"/>
  <c r="H862" i="1" s="1"/>
  <c r="D861" i="1"/>
  <c r="C861" i="1"/>
  <c r="H861" i="1" s="1"/>
  <c r="D860" i="1"/>
  <c r="C860" i="1"/>
  <c r="D859" i="1"/>
  <c r="C859" i="1"/>
  <c r="H859" i="1" s="1"/>
  <c r="D858" i="1"/>
  <c r="C858" i="1"/>
  <c r="H858" i="1" s="1"/>
  <c r="D857" i="1"/>
  <c r="C857" i="1"/>
  <c r="H857" i="1" s="1"/>
  <c r="D856" i="1"/>
  <c r="C856" i="1"/>
  <c r="D855" i="1"/>
  <c r="C855" i="1"/>
  <c r="H855" i="1" s="1"/>
  <c r="D854" i="1"/>
  <c r="C854" i="1"/>
  <c r="H854" i="1" s="1"/>
  <c r="D853" i="1"/>
  <c r="C853" i="1"/>
  <c r="H853" i="1" s="1"/>
  <c r="D852" i="1"/>
  <c r="C852" i="1"/>
  <c r="D851" i="1"/>
  <c r="C851" i="1"/>
  <c r="H851" i="1" s="1"/>
  <c r="D850" i="1"/>
  <c r="C850" i="1"/>
  <c r="H850" i="1" s="1"/>
  <c r="D849" i="1"/>
  <c r="C849" i="1"/>
  <c r="H849" i="1" s="1"/>
  <c r="D848" i="1"/>
  <c r="C848" i="1"/>
  <c r="D847" i="1"/>
  <c r="C847" i="1"/>
  <c r="H847" i="1" s="1"/>
  <c r="D846" i="1"/>
  <c r="C846" i="1"/>
  <c r="H846" i="1" s="1"/>
  <c r="D845" i="1"/>
  <c r="C845" i="1"/>
  <c r="H845" i="1" s="1"/>
  <c r="D844" i="1"/>
  <c r="C844" i="1"/>
  <c r="D843" i="1"/>
  <c r="C843" i="1"/>
  <c r="H843" i="1" s="1"/>
  <c r="D842" i="1"/>
  <c r="C842" i="1"/>
  <c r="H842" i="1" s="1"/>
  <c r="D841" i="1"/>
  <c r="C841" i="1"/>
  <c r="H841" i="1" s="1"/>
  <c r="D840" i="1"/>
  <c r="C840" i="1"/>
  <c r="D839" i="1"/>
  <c r="C839" i="1"/>
  <c r="H839" i="1" s="1"/>
  <c r="D838" i="1"/>
  <c r="C838" i="1"/>
  <c r="H838" i="1" s="1"/>
  <c r="D837" i="1"/>
  <c r="C837" i="1"/>
  <c r="H837" i="1" s="1"/>
  <c r="D836" i="1"/>
  <c r="C836" i="1"/>
  <c r="D835" i="1"/>
  <c r="C835" i="1"/>
  <c r="H835" i="1" s="1"/>
  <c r="D834" i="1"/>
  <c r="C834" i="1"/>
  <c r="H834" i="1" s="1"/>
  <c r="D833" i="1"/>
  <c r="C833" i="1"/>
  <c r="H833" i="1" s="1"/>
  <c r="D832" i="1"/>
  <c r="C832" i="1"/>
  <c r="D831" i="1"/>
  <c r="C831" i="1"/>
  <c r="H831" i="1" s="1"/>
  <c r="D830" i="1"/>
  <c r="C830" i="1"/>
  <c r="H830" i="1" s="1"/>
  <c r="D829" i="1"/>
  <c r="C829" i="1"/>
  <c r="H829" i="1" s="1"/>
  <c r="D828" i="1"/>
  <c r="C828" i="1"/>
  <c r="D827" i="1"/>
  <c r="C827" i="1"/>
  <c r="H827" i="1" s="1"/>
  <c r="D826" i="1"/>
  <c r="C826" i="1"/>
  <c r="H826" i="1" s="1"/>
  <c r="D825" i="1"/>
  <c r="C825" i="1"/>
  <c r="H825" i="1" s="1"/>
  <c r="D824" i="1"/>
  <c r="C824" i="1"/>
  <c r="D823" i="1"/>
  <c r="C823" i="1"/>
  <c r="H823" i="1" s="1"/>
  <c r="D822" i="1"/>
  <c r="C822" i="1"/>
  <c r="H822" i="1" s="1"/>
  <c r="D821" i="1"/>
  <c r="C821" i="1"/>
  <c r="H821" i="1" s="1"/>
  <c r="D820" i="1"/>
  <c r="C820" i="1"/>
  <c r="D819" i="1"/>
  <c r="C819" i="1"/>
  <c r="H819" i="1" s="1"/>
  <c r="D818" i="1"/>
  <c r="C818" i="1"/>
  <c r="H818" i="1" s="1"/>
  <c r="D817" i="1"/>
  <c r="C817" i="1"/>
  <c r="H817" i="1" s="1"/>
  <c r="D816" i="1"/>
  <c r="C816" i="1"/>
  <c r="D815" i="1"/>
  <c r="C815" i="1"/>
  <c r="H815" i="1" s="1"/>
  <c r="D814" i="1"/>
  <c r="C814" i="1"/>
  <c r="H814" i="1" s="1"/>
  <c r="D813" i="1"/>
  <c r="C813" i="1"/>
  <c r="H813" i="1" s="1"/>
  <c r="D812" i="1"/>
  <c r="C812" i="1"/>
  <c r="D811" i="1"/>
  <c r="C811" i="1"/>
  <c r="H811" i="1" s="1"/>
  <c r="D810" i="1"/>
  <c r="C810" i="1"/>
  <c r="H810" i="1" s="1"/>
  <c r="D809" i="1"/>
  <c r="C809" i="1"/>
  <c r="H809" i="1" s="1"/>
  <c r="D808" i="1"/>
  <c r="C808" i="1"/>
  <c r="D807" i="1"/>
  <c r="C807" i="1"/>
  <c r="H807" i="1" s="1"/>
  <c r="D806" i="1"/>
  <c r="C806" i="1"/>
  <c r="H806" i="1" s="1"/>
  <c r="D805" i="1"/>
  <c r="C805" i="1"/>
  <c r="H805" i="1" s="1"/>
  <c r="D804" i="1"/>
  <c r="C804" i="1"/>
  <c r="D803" i="1"/>
  <c r="C803" i="1"/>
  <c r="H803" i="1" s="1"/>
  <c r="D802" i="1"/>
  <c r="C802" i="1"/>
  <c r="H802" i="1" s="1"/>
  <c r="D801" i="1"/>
  <c r="C801" i="1"/>
  <c r="H801" i="1" s="1"/>
  <c r="D800" i="1"/>
  <c r="C800" i="1"/>
  <c r="D799" i="1"/>
  <c r="C799" i="1"/>
  <c r="H799" i="1" s="1"/>
  <c r="D798" i="1"/>
  <c r="C798" i="1"/>
  <c r="H798" i="1" s="1"/>
  <c r="D797" i="1"/>
  <c r="C797" i="1"/>
  <c r="H797" i="1" s="1"/>
  <c r="D796" i="1"/>
  <c r="C796" i="1"/>
  <c r="D795" i="1"/>
  <c r="C795" i="1"/>
  <c r="H795" i="1" s="1"/>
  <c r="D794" i="1"/>
  <c r="C794" i="1"/>
  <c r="H794" i="1" s="1"/>
  <c r="D793" i="1"/>
  <c r="C793" i="1"/>
  <c r="H793" i="1" s="1"/>
  <c r="D792" i="1"/>
  <c r="C792" i="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H618" i="1" s="1"/>
  <c r="D617" i="1"/>
  <c r="C617" i="1"/>
  <c r="D616" i="1"/>
  <c r="C616" i="1"/>
  <c r="D615" i="1"/>
  <c r="C615" i="1"/>
  <c r="D614" i="1"/>
  <c r="C614" i="1"/>
  <c r="H614" i="1" s="1"/>
  <c r="D613" i="1"/>
  <c r="C613" i="1"/>
  <c r="D612" i="1"/>
  <c r="C612" i="1"/>
  <c r="D611" i="1"/>
  <c r="C611" i="1"/>
  <c r="D610" i="1"/>
  <c r="C610" i="1"/>
  <c r="H610" i="1" s="1"/>
  <c r="D609" i="1"/>
  <c r="C609" i="1"/>
  <c r="D608" i="1"/>
  <c r="C608" i="1"/>
  <c r="D607" i="1"/>
  <c r="C607" i="1"/>
  <c r="D606" i="1"/>
  <c r="C606" i="1"/>
  <c r="H606" i="1" s="1"/>
  <c r="D605" i="1"/>
  <c r="C605" i="1"/>
  <c r="D604" i="1"/>
  <c r="C604" i="1"/>
  <c r="D603" i="1"/>
  <c r="C603" i="1"/>
  <c r="D602" i="1"/>
  <c r="C602" i="1"/>
  <c r="H602" i="1" s="1"/>
  <c r="D601" i="1"/>
  <c r="C601" i="1"/>
  <c r="D600" i="1"/>
  <c r="C600" i="1"/>
  <c r="D599" i="1"/>
  <c r="C599" i="1"/>
  <c r="D598" i="1"/>
  <c r="C598" i="1"/>
  <c r="H598" i="1" s="1"/>
  <c r="D597" i="1"/>
  <c r="C597" i="1"/>
  <c r="D596" i="1"/>
  <c r="C596" i="1"/>
  <c r="D595" i="1"/>
  <c r="C595" i="1"/>
  <c r="D594" i="1"/>
  <c r="C594" i="1"/>
  <c r="H594" i="1" s="1"/>
  <c r="D593" i="1"/>
  <c r="C593" i="1"/>
  <c r="D592" i="1"/>
  <c r="C592" i="1"/>
  <c r="D591" i="1"/>
  <c r="C591" i="1"/>
  <c r="D590" i="1"/>
  <c r="C590" i="1"/>
  <c r="H590" i="1" s="1"/>
  <c r="D589" i="1"/>
  <c r="C589" i="1"/>
  <c r="D588" i="1"/>
  <c r="C588" i="1"/>
  <c r="D587" i="1"/>
  <c r="C587" i="1"/>
  <c r="D586" i="1"/>
  <c r="C586" i="1"/>
  <c r="H586" i="1" s="1"/>
  <c r="D585" i="1"/>
  <c r="C585" i="1"/>
  <c r="D584" i="1"/>
  <c r="C584" i="1"/>
  <c r="D583" i="1"/>
  <c r="C583" i="1"/>
  <c r="D582" i="1"/>
  <c r="C582" i="1"/>
  <c r="H582" i="1" s="1"/>
  <c r="D581" i="1"/>
  <c r="C581" i="1"/>
  <c r="D580" i="1"/>
  <c r="C580" i="1"/>
  <c r="D579" i="1"/>
  <c r="C579" i="1"/>
  <c r="D578" i="1"/>
  <c r="C578" i="1"/>
  <c r="H578" i="1" s="1"/>
  <c r="D577" i="1"/>
  <c r="C577" i="1"/>
  <c r="D576" i="1"/>
  <c r="C576" i="1"/>
  <c r="D575" i="1"/>
  <c r="C575" i="1"/>
  <c r="D573" i="1"/>
  <c r="C573" i="1"/>
  <c r="D572" i="1"/>
  <c r="C572" i="1"/>
  <c r="D571" i="1"/>
  <c r="C571" i="1"/>
  <c r="D570" i="1"/>
  <c r="C570" i="1"/>
  <c r="H570" i="1" s="1"/>
  <c r="D569" i="1"/>
  <c r="C569" i="1"/>
  <c r="D568" i="1"/>
  <c r="C568" i="1"/>
  <c r="D567" i="1"/>
  <c r="C567" i="1"/>
  <c r="D566" i="1"/>
  <c r="C566" i="1"/>
  <c r="H566" i="1" s="1"/>
  <c r="D565" i="1"/>
  <c r="C565" i="1"/>
  <c r="D564" i="1"/>
  <c r="C564" i="1"/>
  <c r="D563" i="1"/>
  <c r="C563" i="1"/>
  <c r="D562" i="1"/>
  <c r="C562" i="1"/>
  <c r="H562" i="1" s="1"/>
  <c r="D561" i="1"/>
  <c r="C561" i="1"/>
  <c r="D560" i="1"/>
  <c r="C560" i="1"/>
  <c r="D559" i="1"/>
  <c r="C559" i="1"/>
  <c r="D558" i="1"/>
  <c r="C558" i="1"/>
  <c r="H558" i="1" s="1"/>
  <c r="D557" i="1"/>
  <c r="C557" i="1"/>
  <c r="D556" i="1"/>
  <c r="C556" i="1"/>
  <c r="D555" i="1"/>
  <c r="C555" i="1"/>
  <c r="D554" i="1"/>
  <c r="C554" i="1"/>
  <c r="H554" i="1" s="1"/>
  <c r="D553" i="1"/>
  <c r="C553" i="1"/>
  <c r="D552" i="1"/>
  <c r="C552" i="1"/>
  <c r="D551" i="1"/>
  <c r="C551" i="1"/>
  <c r="D550" i="1"/>
  <c r="C550" i="1"/>
  <c r="H550" i="1" s="1"/>
  <c r="D549" i="1"/>
  <c r="C549" i="1"/>
  <c r="D548" i="1"/>
  <c r="C548" i="1"/>
  <c r="D547" i="1"/>
  <c r="C547" i="1"/>
  <c r="D546" i="1"/>
  <c r="C546" i="1"/>
  <c r="H546" i="1" s="1"/>
  <c r="D545" i="1"/>
  <c r="C545" i="1"/>
  <c r="D544" i="1"/>
  <c r="C544" i="1"/>
  <c r="D543" i="1"/>
  <c r="C543" i="1"/>
  <c r="D542" i="1"/>
  <c r="C542" i="1"/>
  <c r="H542" i="1" s="1"/>
  <c r="D541" i="1"/>
  <c r="C541" i="1"/>
  <c r="D540" i="1"/>
  <c r="C540" i="1"/>
  <c r="D539" i="1"/>
  <c r="C539" i="1"/>
  <c r="D538" i="1"/>
  <c r="C538" i="1"/>
  <c r="H538" i="1" s="1"/>
  <c r="D537" i="1"/>
  <c r="C537" i="1"/>
  <c r="D536" i="1"/>
  <c r="C536" i="1"/>
  <c r="D535" i="1"/>
  <c r="C535" i="1"/>
  <c r="D534" i="1"/>
  <c r="C534" i="1"/>
  <c r="H534" i="1" s="1"/>
  <c r="D533" i="1"/>
  <c r="C533" i="1"/>
  <c r="D532" i="1"/>
  <c r="C532" i="1"/>
  <c r="D531" i="1"/>
  <c r="C531" i="1"/>
  <c r="D530" i="1"/>
  <c r="C530" i="1"/>
  <c r="H530" i="1" s="1"/>
  <c r="D529" i="1"/>
  <c r="C529" i="1"/>
  <c r="D528" i="1"/>
  <c r="C528" i="1"/>
  <c r="D527" i="1"/>
  <c r="C527" i="1"/>
  <c r="D526" i="1"/>
  <c r="C526" i="1"/>
  <c r="H526" i="1" s="1"/>
  <c r="D525" i="1"/>
  <c r="C525" i="1"/>
  <c r="D524" i="1"/>
  <c r="C524" i="1"/>
  <c r="D523" i="1"/>
  <c r="D521" i="1"/>
  <c r="C521" i="1"/>
  <c r="D520" i="1"/>
  <c r="C520" i="1"/>
  <c r="D519" i="1"/>
  <c r="C519" i="1"/>
  <c r="D518" i="1"/>
  <c r="C518" i="1"/>
  <c r="H518" i="1" s="1"/>
  <c r="D517" i="1"/>
  <c r="C517" i="1"/>
  <c r="D516" i="1"/>
  <c r="C516" i="1"/>
  <c r="D515" i="1"/>
  <c r="C515" i="1"/>
  <c r="D514" i="1"/>
  <c r="C514" i="1"/>
  <c r="H514" i="1" s="1"/>
  <c r="D513" i="1"/>
  <c r="C513" i="1"/>
  <c r="D512" i="1"/>
  <c r="C512" i="1"/>
  <c r="H512" i="1" s="1"/>
  <c r="D511" i="1"/>
  <c r="C511" i="1"/>
  <c r="D510" i="1"/>
  <c r="C510" i="1"/>
  <c r="H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D463" i="1"/>
  <c r="C463" i="1"/>
  <c r="D462" i="1"/>
  <c r="C462" i="1"/>
  <c r="D461" i="1"/>
  <c r="C461" i="1"/>
  <c r="H461" i="1" s="1"/>
  <c r="D460" i="1"/>
  <c r="C460" i="1"/>
  <c r="D459" i="1"/>
  <c r="C459" i="1"/>
  <c r="D458" i="1"/>
  <c r="C458" i="1"/>
  <c r="D457" i="1"/>
  <c r="C457" i="1"/>
  <c r="H457" i="1" s="1"/>
  <c r="D456" i="1"/>
  <c r="C456" i="1"/>
  <c r="D455" i="1"/>
  <c r="C455" i="1"/>
  <c r="D454" i="1"/>
  <c r="C454" i="1"/>
  <c r="D453" i="1"/>
  <c r="D452" i="1"/>
  <c r="C452" i="1"/>
  <c r="D451" i="1"/>
  <c r="C451" i="1"/>
  <c r="D450" i="1"/>
  <c r="C450" i="1"/>
  <c r="D449" i="1"/>
  <c r="C449" i="1"/>
  <c r="H449" i="1" s="1"/>
  <c r="D448" i="1"/>
  <c r="C448" i="1"/>
  <c r="D447" i="1"/>
  <c r="C447" i="1"/>
  <c r="D446" i="1"/>
  <c r="C446" i="1"/>
  <c r="D445" i="1"/>
  <c r="C445" i="1"/>
  <c r="H445" i="1" s="1"/>
  <c r="D444" i="1"/>
  <c r="C444" i="1"/>
  <c r="D443" i="1"/>
  <c r="C443" i="1"/>
  <c r="D442" i="1"/>
  <c r="C442" i="1"/>
  <c r="D441" i="1"/>
  <c r="C441" i="1"/>
  <c r="H441" i="1" s="1"/>
  <c r="D440" i="1"/>
  <c r="C440" i="1"/>
  <c r="D439" i="1"/>
  <c r="C439" i="1"/>
  <c r="D438" i="1"/>
  <c r="C438" i="1"/>
  <c r="D437" i="1"/>
  <c r="C437" i="1"/>
  <c r="H437" i="1" s="1"/>
  <c r="D436" i="1"/>
  <c r="C436" i="1"/>
  <c r="D435" i="1"/>
  <c r="C435" i="1"/>
  <c r="D434" i="1"/>
  <c r="C434" i="1"/>
  <c r="D433" i="1"/>
  <c r="C433" i="1"/>
  <c r="H433" i="1" s="1"/>
  <c r="D432" i="1"/>
  <c r="C432" i="1"/>
  <c r="D431" i="1"/>
  <c r="C431" i="1"/>
  <c r="D430" i="1"/>
  <c r="C430" i="1"/>
  <c r="D429" i="1"/>
  <c r="C429" i="1"/>
  <c r="H429" i="1" s="1"/>
  <c r="D428" i="1"/>
  <c r="C428" i="1"/>
  <c r="D427" i="1"/>
  <c r="C427" i="1"/>
  <c r="D426" i="1"/>
  <c r="C426" i="1"/>
  <c r="D425" i="1"/>
  <c r="C425" i="1"/>
  <c r="H425" i="1" s="1"/>
  <c r="D424" i="1"/>
  <c r="C424" i="1"/>
  <c r="D423" i="1"/>
  <c r="C423" i="1"/>
  <c r="D422" i="1"/>
  <c r="C422" i="1"/>
  <c r="D421" i="1"/>
  <c r="C421" i="1"/>
  <c r="H421" i="1" s="1"/>
  <c r="D420" i="1"/>
  <c r="C420" i="1"/>
  <c r="D419" i="1"/>
  <c r="C419" i="1"/>
  <c r="D418" i="1"/>
  <c r="C418" i="1"/>
  <c r="D417" i="1"/>
  <c r="C417" i="1"/>
  <c r="H417" i="1" s="1"/>
  <c r="D416" i="1"/>
  <c r="C416" i="1"/>
  <c r="D415" i="1"/>
  <c r="C415" i="1"/>
  <c r="D413" i="1"/>
  <c r="C413" i="1"/>
  <c r="C412" i="1"/>
  <c r="D411" i="1"/>
  <c r="C411" i="1"/>
  <c r="D406" i="1"/>
  <c r="C406" i="1"/>
  <c r="D405" i="1"/>
  <c r="C405" i="1"/>
  <c r="H405" i="1" s="1"/>
  <c r="D404" i="1"/>
  <c r="C404" i="1"/>
  <c r="D401" i="1"/>
  <c r="C401" i="1"/>
  <c r="H401" i="1" s="1"/>
  <c r="D400" i="1"/>
  <c r="C400" i="1"/>
  <c r="D399" i="1"/>
  <c r="C399" i="1"/>
  <c r="H399" i="1" s="1"/>
  <c r="D398" i="1"/>
  <c r="C398" i="1"/>
  <c r="H398" i="1" s="1"/>
  <c r="D397" i="1"/>
  <c r="C397" i="1"/>
  <c r="H397" i="1" s="1"/>
  <c r="D396" i="1"/>
  <c r="C396" i="1"/>
  <c r="D395" i="1"/>
  <c r="C395" i="1"/>
  <c r="H395" i="1" s="1"/>
  <c r="D394" i="1"/>
  <c r="C394" i="1"/>
  <c r="H394" i="1" s="1"/>
  <c r="D393" i="1"/>
  <c r="C393" i="1"/>
  <c r="H393" i="1" s="1"/>
  <c r="D392" i="1"/>
  <c r="C392" i="1"/>
  <c r="D391" i="1"/>
  <c r="D390" i="1"/>
  <c r="C390" i="1"/>
  <c r="H390" i="1" s="1"/>
  <c r="D389" i="1"/>
  <c r="C389" i="1"/>
  <c r="H389" i="1" s="1"/>
  <c r="D388" i="1"/>
  <c r="C388" i="1"/>
  <c r="D387" i="1"/>
  <c r="C387" i="1"/>
  <c r="H387" i="1" s="1"/>
  <c r="D386" i="1"/>
  <c r="C386" i="1"/>
  <c r="H386" i="1" s="1"/>
  <c r="D385" i="1"/>
  <c r="C385" i="1"/>
  <c r="H385" i="1" s="1"/>
  <c r="D384" i="1"/>
  <c r="C384" i="1"/>
  <c r="D383" i="1"/>
  <c r="C383" i="1"/>
  <c r="H383" i="1" s="1"/>
  <c r="D382" i="1"/>
  <c r="C382" i="1"/>
  <c r="H382" i="1" s="1"/>
  <c r="D381" i="1"/>
  <c r="C381" i="1"/>
  <c r="H381" i="1" s="1"/>
  <c r="D380" i="1"/>
  <c r="C380" i="1"/>
  <c r="D379" i="1"/>
  <c r="C379" i="1"/>
  <c r="H379" i="1" s="1"/>
  <c r="D378" i="1"/>
  <c r="C378" i="1"/>
  <c r="H378" i="1" s="1"/>
  <c r="D377" i="1"/>
  <c r="C377" i="1"/>
  <c r="H377" i="1" s="1"/>
  <c r="D376" i="1"/>
  <c r="C376" i="1"/>
  <c r="D375" i="1"/>
  <c r="C375" i="1"/>
  <c r="H375" i="1" s="1"/>
  <c r="D374" i="1"/>
  <c r="C374" i="1"/>
  <c r="H374" i="1" s="1"/>
  <c r="D373" i="1"/>
  <c r="C373" i="1"/>
  <c r="H373" i="1" s="1"/>
  <c r="D372" i="1"/>
  <c r="C372" i="1"/>
  <c r="D371" i="1"/>
  <c r="C371" i="1"/>
  <c r="H371" i="1" s="1"/>
  <c r="D370" i="1"/>
  <c r="C370" i="1"/>
  <c r="H370" i="1" s="1"/>
  <c r="D369" i="1"/>
  <c r="C369" i="1"/>
  <c r="H369" i="1" s="1"/>
  <c r="D368" i="1"/>
  <c r="C368" i="1"/>
  <c r="D367" i="1"/>
  <c r="C367" i="1"/>
  <c r="H367" i="1" s="1"/>
  <c r="D366" i="1"/>
  <c r="C366" i="1"/>
  <c r="H366" i="1" s="1"/>
  <c r="D365" i="1"/>
  <c r="C365" i="1"/>
  <c r="H365" i="1" s="1"/>
  <c r="D364" i="1"/>
  <c r="C364" i="1"/>
  <c r="D363" i="1"/>
  <c r="C363" i="1"/>
  <c r="H363" i="1" s="1"/>
  <c r="D362" i="1"/>
  <c r="C362" i="1"/>
  <c r="H362" i="1" s="1"/>
  <c r="D361" i="1"/>
  <c r="C361" i="1"/>
  <c r="H361" i="1" s="1"/>
  <c r="D360" i="1"/>
  <c r="C360" i="1"/>
  <c r="D359" i="1"/>
  <c r="C359" i="1"/>
  <c r="H359" i="1" s="1"/>
  <c r="D358" i="1"/>
  <c r="D357" i="1"/>
  <c r="C357" i="1"/>
  <c r="H357" i="1" s="1"/>
  <c r="D356" i="1"/>
  <c r="C356" i="1"/>
  <c r="D355" i="1"/>
  <c r="C355" i="1"/>
  <c r="H355" i="1" s="1"/>
  <c r="D354" i="1"/>
  <c r="C354" i="1"/>
  <c r="H354" i="1" s="1"/>
  <c r="D353" i="1"/>
  <c r="C353" i="1"/>
  <c r="H353" i="1" s="1"/>
  <c r="D352" i="1"/>
  <c r="C352" i="1"/>
  <c r="D351" i="1"/>
  <c r="C351" i="1"/>
  <c r="H351" i="1" s="1"/>
  <c r="D350" i="1"/>
  <c r="C350" i="1"/>
  <c r="H350" i="1" s="1"/>
  <c r="D349" i="1"/>
  <c r="C349" i="1"/>
  <c r="H349" i="1" s="1"/>
  <c r="D348" i="1"/>
  <c r="C348" i="1"/>
  <c r="D347" i="1"/>
  <c r="C347" i="1"/>
  <c r="H347" i="1" s="1"/>
  <c r="D346" i="1"/>
  <c r="C346" i="1"/>
  <c r="H346" i="1" s="1"/>
  <c r="D344" i="1"/>
  <c r="C344" i="1"/>
  <c r="D343" i="1"/>
  <c r="C343" i="1"/>
  <c r="H343" i="1" s="1"/>
  <c r="D342" i="1"/>
  <c r="C342" i="1"/>
  <c r="H342" i="1" s="1"/>
  <c r="D341" i="1"/>
  <c r="C341" i="1"/>
  <c r="H341" i="1" s="1"/>
  <c r="D340" i="1"/>
  <c r="C340" i="1"/>
  <c r="D339" i="1"/>
  <c r="C339" i="1"/>
  <c r="H339" i="1" s="1"/>
  <c r="D338" i="1"/>
  <c r="C338" i="1"/>
  <c r="H338" i="1" s="1"/>
  <c r="D337" i="1"/>
  <c r="C337" i="1"/>
  <c r="H337" i="1" s="1"/>
  <c r="D336" i="1"/>
  <c r="C336" i="1"/>
  <c r="D335" i="1"/>
  <c r="C335" i="1"/>
  <c r="H335" i="1" s="1"/>
  <c r="D334" i="1"/>
  <c r="C334" i="1"/>
  <c r="H334" i="1" s="1"/>
  <c r="D333" i="1"/>
  <c r="C333" i="1"/>
  <c r="H333" i="1" s="1"/>
  <c r="D332" i="1"/>
  <c r="C332" i="1"/>
  <c r="D331" i="1"/>
  <c r="C331" i="1"/>
  <c r="H331" i="1" s="1"/>
  <c r="D330" i="1"/>
  <c r="C330" i="1"/>
  <c r="H330" i="1" s="1"/>
  <c r="D329" i="1"/>
  <c r="C329" i="1"/>
  <c r="H329" i="1" s="1"/>
  <c r="D328" i="1"/>
  <c r="C328" i="1"/>
  <c r="D327" i="1"/>
  <c r="C327" i="1"/>
  <c r="H327" i="1" s="1"/>
  <c r="D326" i="1"/>
  <c r="C326" i="1"/>
  <c r="H326" i="1" s="1"/>
  <c r="D325" i="1"/>
  <c r="C325" i="1"/>
  <c r="H325" i="1" s="1"/>
  <c r="D324" i="1"/>
  <c r="C324" i="1"/>
  <c r="D323" i="1"/>
  <c r="C323" i="1"/>
  <c r="H323" i="1" s="1"/>
  <c r="D322" i="1"/>
  <c r="C322" i="1"/>
  <c r="H322" i="1" s="1"/>
  <c r="D321" i="1"/>
  <c r="C321" i="1"/>
  <c r="H321" i="1" s="1"/>
  <c r="D320" i="1"/>
  <c r="C320" i="1"/>
  <c r="D319" i="1"/>
  <c r="C319" i="1"/>
  <c r="H319" i="1" s="1"/>
  <c r="D318" i="1"/>
  <c r="C318" i="1"/>
  <c r="H318" i="1" s="1"/>
  <c r="D317" i="1"/>
  <c r="C317" i="1"/>
  <c r="H317" i="1" s="1"/>
  <c r="D316" i="1"/>
  <c r="C316" i="1"/>
  <c r="D315" i="1"/>
  <c r="C315" i="1"/>
  <c r="H315" i="1" s="1"/>
  <c r="D314" i="1"/>
  <c r="C314" i="1"/>
  <c r="H314" i="1" s="1"/>
  <c r="D313" i="1"/>
  <c r="C313" i="1"/>
  <c r="H313" i="1" s="1"/>
  <c r="D312" i="1"/>
  <c r="C312" i="1"/>
  <c r="D311" i="1"/>
  <c r="C311" i="1"/>
  <c r="H311" i="1" s="1"/>
  <c r="D310" i="1"/>
  <c r="C310" i="1"/>
  <c r="H310" i="1" s="1"/>
  <c r="D309" i="1"/>
  <c r="C309" i="1"/>
  <c r="H309" i="1" s="1"/>
  <c r="D308" i="1"/>
  <c r="C308" i="1"/>
  <c r="D307" i="1"/>
  <c r="C307" i="1"/>
  <c r="H307" i="1" s="1"/>
  <c r="D306" i="1"/>
  <c r="C306" i="1"/>
  <c r="H306" i="1" s="1"/>
  <c r="D305" i="1"/>
  <c r="C305" i="1"/>
  <c r="H305" i="1" s="1"/>
  <c r="D304" i="1"/>
  <c r="C304" i="1"/>
  <c r="D303" i="1"/>
  <c r="C303" i="1"/>
  <c r="H303" i="1" s="1"/>
  <c r="D302" i="1"/>
  <c r="C302" i="1"/>
  <c r="H302" i="1" s="1"/>
  <c r="D301" i="1"/>
  <c r="C301" i="1"/>
  <c r="H301" i="1" s="1"/>
  <c r="D300" i="1"/>
  <c r="C300" i="1"/>
  <c r="D299" i="1"/>
  <c r="C299" i="1"/>
  <c r="H299" i="1" s="1"/>
  <c r="D298" i="1"/>
  <c r="C298" i="1"/>
  <c r="H298" i="1" s="1"/>
  <c r="D297" i="1"/>
  <c r="C297" i="1"/>
  <c r="H297" i="1" s="1"/>
  <c r="D296" i="1"/>
  <c r="C296" i="1"/>
  <c r="D295" i="1"/>
  <c r="C295" i="1"/>
  <c r="H295" i="1" s="1"/>
  <c r="D294" i="1"/>
  <c r="D292" i="1"/>
  <c r="C292" i="1"/>
  <c r="D291" i="1"/>
  <c r="C291" i="1"/>
  <c r="H291" i="1" s="1"/>
  <c r="D290" i="1"/>
  <c r="C290" i="1"/>
  <c r="H290" i="1" s="1"/>
  <c r="D289" i="1"/>
  <c r="C289" i="1"/>
  <c r="H289" i="1" s="1"/>
  <c r="D288" i="1"/>
  <c r="C288" i="1"/>
  <c r="D284" i="1"/>
  <c r="C284" i="1"/>
  <c r="H284" i="1" s="1"/>
  <c r="D283" i="1"/>
  <c r="C283" i="1"/>
  <c r="H283" i="1" s="1"/>
  <c r="D282" i="1"/>
  <c r="C282" i="1"/>
  <c r="D281" i="1"/>
  <c r="C281" i="1"/>
  <c r="H281" i="1" s="1"/>
  <c r="D280" i="1"/>
  <c r="C280" i="1"/>
  <c r="H280" i="1" s="1"/>
  <c r="D279" i="1"/>
  <c r="C279" i="1"/>
  <c r="H279" i="1" s="1"/>
  <c r="D278" i="1"/>
  <c r="C278" i="1"/>
  <c r="D277" i="1"/>
  <c r="C277" i="1"/>
  <c r="H277" i="1" s="1"/>
  <c r="D276" i="1"/>
  <c r="C276" i="1"/>
  <c r="H276" i="1" s="1"/>
  <c r="D275" i="1"/>
  <c r="C275" i="1"/>
  <c r="H275" i="1" s="1"/>
  <c r="D274" i="1"/>
  <c r="C274" i="1"/>
  <c r="D273" i="1"/>
  <c r="C273" i="1"/>
  <c r="H273" i="1" s="1"/>
  <c r="D272" i="1"/>
  <c r="C272" i="1"/>
  <c r="H272" i="1" s="1"/>
  <c r="D271" i="1"/>
  <c r="C271" i="1"/>
  <c r="H271" i="1" s="1"/>
  <c r="D270" i="1"/>
  <c r="C270" i="1"/>
  <c r="D269" i="1"/>
  <c r="C269" i="1"/>
  <c r="H269" i="1" s="1"/>
  <c r="D268" i="1"/>
  <c r="C268" i="1"/>
  <c r="H268" i="1" s="1"/>
  <c r="D267" i="1"/>
  <c r="C267" i="1"/>
  <c r="H267" i="1" s="1"/>
  <c r="D266" i="1"/>
  <c r="C266" i="1"/>
  <c r="D265" i="1"/>
  <c r="C265" i="1"/>
  <c r="H265" i="1" s="1"/>
  <c r="D264" i="1"/>
  <c r="C264" i="1"/>
  <c r="H264" i="1" s="1"/>
  <c r="D263" i="1"/>
  <c r="C263" i="1"/>
  <c r="H263" i="1" s="1"/>
  <c r="D262" i="1"/>
  <c r="C262" i="1"/>
  <c r="D261" i="1"/>
  <c r="C261" i="1"/>
  <c r="H261" i="1" s="1"/>
  <c r="D260" i="1"/>
  <c r="C260" i="1"/>
  <c r="H260" i="1" s="1"/>
  <c r="D258" i="1"/>
  <c r="C258" i="1"/>
  <c r="D257" i="1"/>
  <c r="C257" i="1"/>
  <c r="H257" i="1" s="1"/>
  <c r="D256" i="1"/>
  <c r="C256" i="1"/>
  <c r="H256" i="1" s="1"/>
  <c r="D255" i="1"/>
  <c r="C255" i="1"/>
  <c r="H255" i="1" s="1"/>
  <c r="D254" i="1"/>
  <c r="C254" i="1"/>
  <c r="D253" i="1"/>
  <c r="C253" i="1"/>
  <c r="H253" i="1" s="1"/>
  <c r="D252" i="1"/>
  <c r="C252" i="1"/>
  <c r="H252" i="1" s="1"/>
  <c r="D251" i="1"/>
  <c r="C251" i="1"/>
  <c r="H251" i="1" s="1"/>
  <c r="D250" i="1"/>
  <c r="C250" i="1"/>
  <c r="D249" i="1"/>
  <c r="C249" i="1"/>
  <c r="H249" i="1" s="1"/>
  <c r="D248" i="1"/>
  <c r="D247" i="1"/>
  <c r="C247" i="1"/>
  <c r="H247" i="1" s="1"/>
  <c r="D246" i="1"/>
  <c r="C246" i="1"/>
  <c r="D245" i="1"/>
  <c r="C245" i="1"/>
  <c r="H245" i="1" s="1"/>
  <c r="D244" i="1"/>
  <c r="C244" i="1"/>
  <c r="H244" i="1" s="1"/>
  <c r="D243" i="1"/>
  <c r="C243" i="1"/>
  <c r="H243" i="1" s="1"/>
  <c r="D242" i="1"/>
  <c r="C242" i="1"/>
  <c r="D241" i="1"/>
  <c r="C241" i="1"/>
  <c r="H241" i="1" s="1"/>
  <c r="D240" i="1"/>
  <c r="C240" i="1"/>
  <c r="H240" i="1" s="1"/>
  <c r="D239" i="1"/>
  <c r="C239" i="1"/>
  <c r="H239" i="1" s="1"/>
  <c r="D238" i="1"/>
  <c r="C238" i="1"/>
  <c r="D237" i="1"/>
  <c r="C237" i="1"/>
  <c r="H237" i="1" s="1"/>
  <c r="D236" i="1"/>
  <c r="C236" i="1"/>
  <c r="H236" i="1" s="1"/>
  <c r="D235" i="1"/>
  <c r="C235" i="1"/>
  <c r="H235" i="1" s="1"/>
  <c r="D234" i="1"/>
  <c r="C234" i="1"/>
  <c r="D233" i="1"/>
  <c r="C233" i="1"/>
  <c r="H233" i="1" s="1"/>
  <c r="D232" i="1"/>
  <c r="C232" i="1"/>
  <c r="H232" i="1" s="1"/>
  <c r="D231" i="1"/>
  <c r="C231" i="1"/>
  <c r="H231" i="1" s="1"/>
  <c r="D230" i="1"/>
  <c r="C230" i="1"/>
  <c r="D229" i="1"/>
  <c r="C229" i="1"/>
  <c r="H229" i="1" s="1"/>
  <c r="D228" i="1"/>
  <c r="C228" i="1"/>
  <c r="H228" i="1" s="1"/>
  <c r="D227" i="1"/>
  <c r="C227" i="1"/>
  <c r="H227" i="1" s="1"/>
  <c r="D226" i="1"/>
  <c r="C226" i="1"/>
  <c r="D225" i="1"/>
  <c r="C225" i="1"/>
  <c r="H225" i="1" s="1"/>
  <c r="D224" i="1"/>
  <c r="C224" i="1"/>
  <c r="H224" i="1" s="1"/>
  <c r="D223" i="1"/>
  <c r="C223" i="1"/>
  <c r="H223" i="1" s="1"/>
  <c r="D222" i="1"/>
  <c r="C222" i="1"/>
  <c r="D221" i="1"/>
  <c r="C221" i="1"/>
  <c r="H221" i="1" s="1"/>
  <c r="D220" i="1"/>
  <c r="D219" i="1"/>
  <c r="C219" i="1"/>
  <c r="H219" i="1" s="1"/>
  <c r="D218" i="1"/>
  <c r="C218" i="1"/>
  <c r="D217" i="1"/>
  <c r="C217" i="1"/>
  <c r="H217" i="1" s="1"/>
  <c r="D216" i="1"/>
  <c r="C216" i="1"/>
  <c r="H216" i="1" s="1"/>
  <c r="D215" i="1"/>
  <c r="C215" i="1"/>
  <c r="H215" i="1" s="1"/>
  <c r="D214" i="1"/>
  <c r="C214" i="1"/>
  <c r="D213" i="1"/>
  <c r="C213" i="1"/>
  <c r="H213" i="1" s="1"/>
  <c r="D212" i="1"/>
  <c r="C212" i="1"/>
  <c r="H212" i="1" s="1"/>
  <c r="D211" i="1"/>
  <c r="C211" i="1"/>
  <c r="H211" i="1" s="1"/>
  <c r="D210" i="1"/>
  <c r="C210" i="1"/>
  <c r="D209" i="1"/>
  <c r="C209" i="1"/>
  <c r="H209" i="1" s="1"/>
  <c r="D208" i="1"/>
  <c r="C208" i="1"/>
  <c r="H208" i="1" s="1"/>
  <c r="D207" i="1"/>
  <c r="C207" i="1"/>
  <c r="H207" i="1" s="1"/>
  <c r="D206" i="1"/>
  <c r="C206" i="1"/>
  <c r="D205" i="1"/>
  <c r="C205" i="1"/>
  <c r="H205" i="1" s="1"/>
  <c r="D204" i="1"/>
  <c r="C204" i="1"/>
  <c r="H204" i="1" s="1"/>
  <c r="D203" i="1"/>
  <c r="C203" i="1"/>
  <c r="H203" i="1" s="1"/>
  <c r="D202" i="1"/>
  <c r="C202" i="1"/>
  <c r="D201" i="1"/>
  <c r="C201" i="1"/>
  <c r="H201" i="1" s="1"/>
  <c r="D200" i="1"/>
  <c r="C200" i="1"/>
  <c r="H200" i="1" s="1"/>
  <c r="D199" i="1"/>
  <c r="C199" i="1"/>
  <c r="H199" i="1" s="1"/>
  <c r="D198" i="1"/>
  <c r="C198" i="1"/>
  <c r="D197" i="1"/>
  <c r="C197" i="1"/>
  <c r="H197" i="1" s="1"/>
  <c r="D196" i="1"/>
  <c r="C196" i="1"/>
  <c r="H196" i="1" s="1"/>
  <c r="D195" i="1"/>
  <c r="C195" i="1"/>
  <c r="H195" i="1" s="1"/>
  <c r="D194" i="1"/>
  <c r="C194" i="1"/>
  <c r="D193" i="1"/>
  <c r="C193" i="1"/>
  <c r="H193" i="1" s="1"/>
  <c r="D192" i="1"/>
  <c r="C192" i="1"/>
  <c r="H192" i="1" s="1"/>
  <c r="D191" i="1"/>
  <c r="C191" i="1"/>
  <c r="H191" i="1" s="1"/>
  <c r="D190" i="1"/>
  <c r="C190" i="1"/>
  <c r="D189" i="1"/>
  <c r="C189" i="1"/>
  <c r="H189" i="1" s="1"/>
  <c r="D188" i="1"/>
  <c r="C188" i="1"/>
  <c r="H188" i="1" s="1"/>
  <c r="D187" i="1"/>
  <c r="C187" i="1"/>
  <c r="H187" i="1" s="1"/>
  <c r="D186" i="1"/>
  <c r="C186" i="1"/>
  <c r="D185" i="1"/>
  <c r="C185" i="1"/>
  <c r="H185" i="1" s="1"/>
  <c r="D184" i="1"/>
  <c r="C184" i="1"/>
  <c r="H184" i="1" s="1"/>
  <c r="D183" i="1"/>
  <c r="C183" i="1"/>
  <c r="H183" i="1" s="1"/>
  <c r="D182" i="1"/>
  <c r="C182" i="1"/>
  <c r="D181" i="1"/>
  <c r="C181" i="1"/>
  <c r="H181" i="1" s="1"/>
  <c r="D180" i="1"/>
  <c r="C180" i="1"/>
  <c r="H180" i="1" s="1"/>
  <c r="D179" i="1"/>
  <c r="C179" i="1"/>
  <c r="H179" i="1" s="1"/>
  <c r="D178" i="1"/>
  <c r="C178" i="1"/>
  <c r="D177" i="1"/>
  <c r="C177" i="1"/>
  <c r="H177" i="1" s="1"/>
  <c r="D176" i="1"/>
  <c r="C176" i="1"/>
  <c r="H176" i="1" s="1"/>
  <c r="D175" i="1"/>
  <c r="C175" i="1"/>
  <c r="H175" i="1" s="1"/>
  <c r="D174" i="1"/>
  <c r="C174" i="1"/>
  <c r="D173" i="1"/>
  <c r="C173" i="1"/>
  <c r="H173" i="1" s="1"/>
  <c r="D172" i="1"/>
  <c r="C172" i="1"/>
  <c r="H172" i="1" s="1"/>
  <c r="D171" i="1"/>
  <c r="C171" i="1"/>
  <c r="H171" i="1" s="1"/>
  <c r="D170" i="1"/>
  <c r="C170" i="1"/>
  <c r="D169" i="1"/>
  <c r="C169" i="1"/>
  <c r="H169" i="1" s="1"/>
  <c r="D168" i="1"/>
  <c r="C168" i="1"/>
  <c r="H168" i="1" s="1"/>
  <c r="D167" i="1"/>
  <c r="C167" i="1"/>
  <c r="H167" i="1" s="1"/>
  <c r="D166" i="1"/>
  <c r="C166" i="1"/>
  <c r="D165" i="1"/>
  <c r="C165" i="1"/>
  <c r="H165" i="1" s="1"/>
  <c r="D164" i="1"/>
  <c r="C164" i="1"/>
  <c r="H164" i="1" s="1"/>
  <c r="D163" i="1"/>
  <c r="C163" i="1"/>
  <c r="H163" i="1" s="1"/>
  <c r="D162" i="1"/>
  <c r="C162" i="1"/>
  <c r="D161" i="1"/>
  <c r="C161" i="1"/>
  <c r="H161" i="1" s="1"/>
  <c r="D160" i="1"/>
  <c r="C160" i="1"/>
  <c r="H160" i="1" s="1"/>
  <c r="D159" i="1"/>
  <c r="D158" i="1"/>
  <c r="C158" i="1"/>
  <c r="D157" i="1"/>
  <c r="C157" i="1"/>
  <c r="H157" i="1" s="1"/>
  <c r="D156" i="1"/>
  <c r="C156" i="1"/>
  <c r="H156" i="1" s="1"/>
  <c r="D155" i="1"/>
  <c r="C155" i="1"/>
  <c r="H155" i="1" s="1"/>
  <c r="D154" i="1"/>
  <c r="C154" i="1"/>
  <c r="D153" i="1"/>
  <c r="C153" i="1"/>
  <c r="H153" i="1" s="1"/>
  <c r="D152" i="1"/>
  <c r="C152" i="1"/>
  <c r="H152" i="1" s="1"/>
  <c r="D151" i="1"/>
  <c r="C151" i="1"/>
  <c r="H151" i="1" s="1"/>
  <c r="D150" i="1"/>
  <c r="C150" i="1"/>
  <c r="D149" i="1"/>
  <c r="C149" i="1"/>
  <c r="H149" i="1" s="1"/>
  <c r="D148" i="1"/>
  <c r="C148" i="1"/>
  <c r="H148" i="1" s="1"/>
  <c r="D146" i="1"/>
  <c r="C146" i="1"/>
  <c r="D145" i="1"/>
  <c r="C145" i="1"/>
  <c r="H145" i="1" s="1"/>
  <c r="D144" i="1"/>
  <c r="C144" i="1"/>
  <c r="H144" i="1" s="1"/>
  <c r="D143" i="1"/>
  <c r="C143" i="1"/>
  <c r="H143" i="1" s="1"/>
  <c r="D142" i="1"/>
  <c r="C142" i="1"/>
  <c r="D141" i="1"/>
  <c r="C141" i="1"/>
  <c r="H141" i="1" s="1"/>
  <c r="D140" i="1"/>
  <c r="C140" i="1"/>
  <c r="H140" i="1" s="1"/>
  <c r="D139" i="1"/>
  <c r="C139" i="1"/>
  <c r="H139" i="1" s="1"/>
  <c r="D138" i="1"/>
  <c r="C138" i="1"/>
  <c r="D137" i="1"/>
  <c r="C137" i="1"/>
  <c r="H137" i="1" s="1"/>
  <c r="D136" i="1"/>
  <c r="C136" i="1"/>
  <c r="H136" i="1" s="1"/>
  <c r="D135" i="1"/>
  <c r="C135" i="1"/>
  <c r="H135" i="1" s="1"/>
  <c r="D134" i="1"/>
  <c r="C134" i="1"/>
  <c r="D133" i="1"/>
  <c r="C133" i="1"/>
  <c r="H133" i="1" s="1"/>
  <c r="D132" i="1"/>
  <c r="C132" i="1"/>
  <c r="H132" i="1" s="1"/>
  <c r="D131" i="1"/>
  <c r="C131" i="1"/>
  <c r="H131" i="1" s="1"/>
  <c r="D130" i="1"/>
  <c r="C130" i="1"/>
  <c r="D129" i="1"/>
  <c r="C129" i="1"/>
  <c r="H129" i="1" s="1"/>
  <c r="D128" i="1"/>
  <c r="C128" i="1"/>
  <c r="H128" i="1" s="1"/>
  <c r="D127" i="1"/>
  <c r="C127" i="1"/>
  <c r="H127" i="1" s="1"/>
  <c r="D126" i="1"/>
  <c r="C126" i="1"/>
  <c r="D125" i="1"/>
  <c r="C125" i="1"/>
  <c r="H125" i="1" s="1"/>
  <c r="D124" i="1"/>
  <c r="C124" i="1"/>
  <c r="H124" i="1" s="1"/>
  <c r="D123" i="1"/>
  <c r="C123" i="1"/>
  <c r="H123" i="1" s="1"/>
  <c r="D122" i="1"/>
  <c r="C122" i="1"/>
  <c r="D121" i="1"/>
  <c r="C121" i="1"/>
  <c r="H121" i="1" s="1"/>
  <c r="D120" i="1"/>
  <c r="C120" i="1"/>
  <c r="H120" i="1" s="1"/>
  <c r="D119" i="1"/>
  <c r="C119" i="1"/>
  <c r="H119" i="1" s="1"/>
  <c r="D118" i="1"/>
  <c r="C118" i="1"/>
  <c r="D117" i="1"/>
  <c r="C117" i="1"/>
  <c r="H117" i="1" s="1"/>
  <c r="D116" i="1"/>
  <c r="C116" i="1"/>
  <c r="H116" i="1" s="1"/>
  <c r="D115" i="1"/>
  <c r="C115" i="1"/>
  <c r="H115" i="1" s="1"/>
  <c r="D114" i="1"/>
  <c r="C114" i="1"/>
  <c r="D113" i="1"/>
  <c r="C113" i="1"/>
  <c r="H113" i="1" s="1"/>
  <c r="D112" i="1"/>
  <c r="C112" i="1"/>
  <c r="H112" i="1" s="1"/>
  <c r="D111" i="1"/>
  <c r="C111" i="1"/>
  <c r="H111" i="1" s="1"/>
  <c r="D110" i="1"/>
  <c r="C110" i="1"/>
  <c r="D109" i="1"/>
  <c r="C109" i="1"/>
  <c r="H109" i="1" s="1"/>
  <c r="D108" i="1"/>
  <c r="C108" i="1"/>
  <c r="H108" i="1" s="1"/>
  <c r="D107" i="1"/>
  <c r="C107" i="1"/>
  <c r="H107" i="1" s="1"/>
  <c r="D106" i="1"/>
  <c r="C106" i="1"/>
  <c r="D105" i="1"/>
  <c r="C105" i="1"/>
  <c r="H105" i="1" s="1"/>
  <c r="D104" i="1"/>
  <c r="C104" i="1"/>
  <c r="H104" i="1" s="1"/>
  <c r="D103" i="1"/>
  <c r="C103" i="1"/>
  <c r="H103" i="1" s="1"/>
  <c r="D102" i="1"/>
  <c r="D101" i="1"/>
  <c r="C101" i="1"/>
  <c r="H101" i="1" s="1"/>
  <c r="D100" i="1"/>
  <c r="C100" i="1"/>
  <c r="H100" i="1" s="1"/>
  <c r="D99" i="1"/>
  <c r="C99" i="1"/>
  <c r="H99" i="1" s="1"/>
  <c r="D98" i="1"/>
  <c r="C98" i="1"/>
  <c r="D97" i="1"/>
  <c r="C97" i="1"/>
  <c r="H97" i="1" s="1"/>
  <c r="D96" i="1"/>
  <c r="C96" i="1"/>
  <c r="H96" i="1" s="1"/>
  <c r="D95" i="1"/>
  <c r="C95" i="1"/>
  <c r="H95" i="1" s="1"/>
  <c r="D94" i="1"/>
  <c r="C94" i="1"/>
  <c r="D93" i="1"/>
  <c r="C93" i="1"/>
  <c r="H93" i="1" s="1"/>
  <c r="D92" i="1"/>
  <c r="C92" i="1"/>
  <c r="H92" i="1" s="1"/>
  <c r="D91" i="1"/>
  <c r="C91" i="1"/>
  <c r="H91" i="1" s="1"/>
  <c r="D90" i="1"/>
  <c r="C90" i="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1154" i="1" l="1"/>
  <c r="E33" i="9"/>
  <c r="B33" i="9" s="1"/>
  <c r="E299" i="9"/>
  <c r="B299" i="9" s="1"/>
  <c r="D1408" i="1"/>
  <c r="I27" i="3"/>
  <c r="H1411" i="1"/>
  <c r="H1409" i="1"/>
  <c r="F115" i="6"/>
  <c r="E293" i="9"/>
  <c r="B293" i="9" s="1"/>
  <c r="E286" i="9"/>
  <c r="B286" i="9" s="1"/>
  <c r="E297" i="9"/>
  <c r="B297" i="9" s="1"/>
  <c r="E27" i="9"/>
  <c r="B27" i="9" s="1"/>
  <c r="F215" i="9"/>
  <c r="D43" i="8"/>
  <c r="I35" i="3" s="1"/>
  <c r="E285" i="9"/>
  <c r="B285" i="9" s="1"/>
  <c r="H1275" i="1"/>
  <c r="E308" i="9"/>
  <c r="B308" i="9" s="1"/>
  <c r="H1263" i="1"/>
  <c r="E32" i="9"/>
  <c r="B32" i="9" s="1"/>
  <c r="D643" i="4"/>
  <c r="F250" i="5"/>
  <c r="D1227" i="1"/>
  <c r="H1227" i="1" s="1"/>
  <c r="H1223" i="1"/>
  <c r="E292" i="9"/>
  <c r="B292" i="9" s="1"/>
  <c r="E307" i="9"/>
  <c r="B307" i="9" s="1"/>
  <c r="H1154" i="1"/>
  <c r="E287" i="9"/>
  <c r="B287" i="9" s="1"/>
  <c r="E290" i="9"/>
  <c r="B290" i="9" s="1"/>
  <c r="H1064" i="1"/>
  <c r="H1054" i="1"/>
  <c r="E69" i="5"/>
  <c r="D1047" i="1" s="1"/>
  <c r="H1048" i="1"/>
  <c r="H1047" i="1"/>
  <c r="F63" i="5"/>
  <c r="H991" i="1"/>
  <c r="F13" i="5"/>
  <c r="E30" i="9"/>
  <c r="B30" i="9" s="1"/>
  <c r="H413" i="1"/>
  <c r="F418" i="4"/>
  <c r="E273" i="9"/>
  <c r="B273" i="9" s="1"/>
  <c r="H76" i="1"/>
  <c r="H73" i="1"/>
  <c r="F77" i="4"/>
  <c r="H90" i="1"/>
  <c r="H94" i="1"/>
  <c r="H98"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626" i="1"/>
  <c r="F237" i="9"/>
  <c r="B237" i="9" s="1"/>
  <c r="H406" i="1"/>
  <c r="H418" i="1"/>
  <c r="H422" i="1"/>
  <c r="H426" i="1"/>
  <c r="H430" i="1"/>
  <c r="H434" i="1"/>
  <c r="H438" i="1"/>
  <c r="H442" i="1"/>
  <c r="H446" i="1"/>
  <c r="H450" i="1"/>
  <c r="H454" i="1"/>
  <c r="H458" i="1"/>
  <c r="H462" i="1"/>
  <c r="H470" i="1"/>
  <c r="H474" i="1"/>
  <c r="H482" i="1"/>
  <c r="H486" i="1"/>
  <c r="H490" i="1"/>
  <c r="H494" i="1"/>
  <c r="H498" i="1"/>
  <c r="H502" i="1"/>
  <c r="H506" i="1"/>
  <c r="H992" i="1"/>
  <c r="H996" i="1"/>
  <c r="H1000" i="1"/>
  <c r="H1004" i="1"/>
  <c r="H1008" i="1"/>
  <c r="H1012" i="1"/>
  <c r="H1016" i="1"/>
  <c r="H1020" i="1"/>
  <c r="H1024" i="1"/>
  <c r="H1028" i="1"/>
  <c r="H1032" i="1"/>
  <c r="H1036" i="1"/>
  <c r="H1040" i="1"/>
  <c r="H1044" i="1"/>
  <c r="J1439" i="1"/>
  <c r="J1443" i="1"/>
  <c r="J1447" i="1"/>
  <c r="J1451" i="1"/>
  <c r="E22" i="7"/>
  <c r="D1461" i="1"/>
  <c r="D24" i="8"/>
  <c r="C1499" i="1" s="1"/>
  <c r="H1499" i="1" s="1"/>
  <c r="C1501" i="1"/>
  <c r="H1501" i="1" s="1"/>
  <c r="F259" i="4"/>
  <c r="D252" i="4"/>
  <c r="H309" i="9"/>
  <c r="E176" i="5"/>
  <c r="D1167" i="1"/>
  <c r="G310" i="9"/>
  <c r="D176" i="5"/>
  <c r="C1183" i="1"/>
  <c r="E35" i="6"/>
  <c r="D1330" i="1"/>
  <c r="G1330" i="1" s="1"/>
  <c r="F43" i="6"/>
  <c r="D35" i="6"/>
  <c r="C1337" i="1"/>
  <c r="H1337" i="1" s="1"/>
  <c r="F50" i="6"/>
  <c r="C1344" i="1"/>
  <c r="H1344" i="1" s="1"/>
  <c r="D6" i="7"/>
  <c r="C1438" i="1"/>
  <c r="H1438" i="1" s="1"/>
  <c r="B46" i="9"/>
  <c r="B78" i="9"/>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F240" i="4"/>
  <c r="D224" i="4"/>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1116" i="1"/>
  <c r="H1120" i="1"/>
  <c r="H1128" i="1"/>
  <c r="H1132" i="1"/>
  <c r="H1136" i="1"/>
  <c r="H1140" i="1"/>
  <c r="H1144" i="1"/>
  <c r="H1148" i="1"/>
  <c r="H993" i="1"/>
  <c r="H997" i="1"/>
  <c r="H1001" i="1"/>
  <c r="H1005" i="1"/>
  <c r="H1009" i="1"/>
  <c r="H1013"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78" i="1"/>
  <c r="H1182" i="1"/>
  <c r="H1236" i="1"/>
  <c r="H1240" i="1"/>
  <c r="H1244" i="1"/>
  <c r="H1248" i="1"/>
  <c r="H1345" i="1"/>
  <c r="H1349" i="1"/>
  <c r="H1353" i="1"/>
  <c r="H1357" i="1"/>
  <c r="H1361" i="1"/>
  <c r="H1365" i="1"/>
  <c r="H1369" i="1"/>
  <c r="H1373" i="1"/>
  <c r="H1377" i="1"/>
  <c r="H1381" i="1"/>
  <c r="H1385" i="1"/>
  <c r="H1389" i="1"/>
  <c r="H1393" i="1"/>
  <c r="H1397" i="1"/>
  <c r="H1401" i="1"/>
  <c r="H1405" i="1"/>
  <c r="F421" i="4"/>
  <c r="H289" i="9"/>
  <c r="E87" i="5"/>
  <c r="D1065" i="1" s="1"/>
  <c r="H310" i="9"/>
  <c r="D1183" i="1"/>
  <c r="B110" i="9"/>
  <c r="H411" i="1"/>
  <c r="H415"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87" i="1"/>
  <c r="H591" i="1"/>
  <c r="H595" i="1"/>
  <c r="H599" i="1"/>
  <c r="H603" i="1"/>
  <c r="H607" i="1"/>
  <c r="H611" i="1"/>
  <c r="H615" i="1"/>
  <c r="H623" i="1"/>
  <c r="H627" i="1"/>
  <c r="H631" i="1"/>
  <c r="H1170" i="1"/>
  <c r="H1174" i="1"/>
  <c r="H1211" i="1"/>
  <c r="H1216" i="1"/>
  <c r="H1220" i="1"/>
  <c r="H1224" i="1"/>
  <c r="H1228" i="1"/>
  <c r="H1232" i="1"/>
  <c r="H1301" i="1"/>
  <c r="H1305" i="1"/>
  <c r="H1309" i="1"/>
  <c r="H1313" i="1"/>
  <c r="H1317" i="1"/>
  <c r="H1321" i="1"/>
  <c r="H1325" i="1"/>
  <c r="H1333" i="1"/>
  <c r="H1341" i="1"/>
  <c r="E7" i="4"/>
  <c r="E528" i="4"/>
  <c r="D12" i="5"/>
  <c r="C1518" i="1"/>
  <c r="H1518" i="1" s="1"/>
  <c r="B142" i="9"/>
  <c r="H1461" i="1"/>
  <c r="E50" i="4"/>
  <c r="D46" i="1" s="1"/>
  <c r="F83" i="4"/>
  <c r="D82" i="4"/>
  <c r="F130" i="6"/>
  <c r="D129" i="6"/>
  <c r="C1424" i="1"/>
  <c r="H1424" i="1" s="1"/>
  <c r="B218" i="9"/>
  <c r="B255" i="9"/>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1175" i="1"/>
  <c r="H1184" i="1"/>
  <c r="H1188" i="1"/>
  <c r="H1192" i="1"/>
  <c r="H1196" i="1"/>
  <c r="H1200" i="1"/>
  <c r="H1204" i="1"/>
  <c r="H1208" i="1"/>
  <c r="H1217" i="1"/>
  <c r="H1221" i="1"/>
  <c r="H1225" i="1"/>
  <c r="H1229" i="1"/>
  <c r="H1233" i="1"/>
  <c r="F59" i="4"/>
  <c r="D50" i="4"/>
  <c r="E350" i="4"/>
  <c r="H1167" i="1"/>
  <c r="F478" i="4"/>
  <c r="D472" i="4"/>
  <c r="H469" i="1"/>
  <c r="H473" i="1"/>
  <c r="H477" i="1"/>
  <c r="H481" i="1"/>
  <c r="H485" i="1"/>
  <c r="H489" i="1"/>
  <c r="H493" i="1"/>
  <c r="H497" i="1"/>
  <c r="H501" i="1"/>
  <c r="H505" i="1"/>
  <c r="H513" i="1"/>
  <c r="H517" i="1"/>
  <c r="H521" i="1"/>
  <c r="H525" i="1"/>
  <c r="H529" i="1"/>
  <c r="H533" i="1"/>
  <c r="H537" i="1"/>
  <c r="H541" i="1"/>
  <c r="H545" i="1"/>
  <c r="H549" i="1"/>
  <c r="H553" i="1"/>
  <c r="H557" i="1"/>
  <c r="H561" i="1"/>
  <c r="H565" i="1"/>
  <c r="H569" i="1"/>
  <c r="H573" i="1"/>
  <c r="H577" i="1"/>
  <c r="H581" i="1"/>
  <c r="H585" i="1"/>
  <c r="H589" i="1"/>
  <c r="H593" i="1"/>
  <c r="H597" i="1"/>
  <c r="H601" i="1"/>
  <c r="H605" i="1"/>
  <c r="H609" i="1"/>
  <c r="H613" i="1"/>
  <c r="H617" i="1"/>
  <c r="H621" i="1"/>
  <c r="H625" i="1"/>
  <c r="H1168" i="1"/>
  <c r="H1172" i="1"/>
  <c r="H1185" i="1"/>
  <c r="H1189" i="1"/>
  <c r="H1193" i="1"/>
  <c r="H1197" i="1"/>
  <c r="H1201" i="1"/>
  <c r="H1205" i="1"/>
  <c r="H1209" i="1"/>
  <c r="H1218" i="1"/>
  <c r="H1226" i="1"/>
  <c r="H1230" i="1"/>
  <c r="H1234" i="1"/>
  <c r="E153" i="9"/>
  <c r="B153" i="9" s="1"/>
  <c r="B242" i="9"/>
  <c r="J1440" i="1"/>
  <c r="J1444" i="1"/>
  <c r="J1448" i="1"/>
  <c r="J1452" i="1"/>
  <c r="J1456" i="1"/>
  <c r="J1460" i="1"/>
  <c r="J1464" i="1"/>
  <c r="J1468" i="1"/>
  <c r="J1472" i="1"/>
  <c r="J1476" i="1"/>
  <c r="D7" i="4"/>
  <c r="F133" i="4"/>
  <c r="F300" i="4"/>
  <c r="D299" i="4"/>
  <c r="F460" i="4"/>
  <c r="D459" i="4"/>
  <c r="D420" i="4" s="1"/>
  <c r="E12" i="5"/>
  <c r="D990" i="1" s="1"/>
  <c r="F69" i="5"/>
  <c r="E5" i="7"/>
  <c r="B42" i="9"/>
  <c r="B74" i="9"/>
  <c r="E93" i="9"/>
  <c r="B93" i="9" s="1"/>
  <c r="B106" i="9"/>
  <c r="E125" i="9"/>
  <c r="B125" i="9" s="1"/>
  <c r="B138" i="9"/>
  <c r="E145" i="9"/>
  <c r="B145" i="9" s="1"/>
  <c r="B158" i="9"/>
  <c r="F233" i="9"/>
  <c r="B233" i="9" s="1"/>
  <c r="B240" i="9"/>
  <c r="F242" i="9"/>
  <c r="F253" i="9"/>
  <c r="B253" i="9" s="1"/>
  <c r="B260" i="9"/>
  <c r="B271" i="9"/>
  <c r="E283" i="9"/>
  <c r="B283" i="9" s="1"/>
  <c r="B294" i="9"/>
  <c r="E300" i="9"/>
  <c r="B300" i="9" s="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8" i="1"/>
  <c r="H1352" i="1"/>
  <c r="H1356" i="1"/>
  <c r="H1360" i="1"/>
  <c r="H1364" i="1"/>
  <c r="H1368" i="1"/>
  <c r="H1372" i="1"/>
  <c r="H1376" i="1"/>
  <c r="H1380" i="1"/>
  <c r="H1384" i="1"/>
  <c r="H1388" i="1"/>
  <c r="H1392" i="1"/>
  <c r="H1396" i="1"/>
  <c r="H1400" i="1"/>
  <c r="H1404" i="1"/>
  <c r="H1412" i="1"/>
  <c r="H1416" i="1"/>
  <c r="H1420" i="1"/>
  <c r="H1428" i="1"/>
  <c r="H1432" i="1"/>
  <c r="F107" i="4"/>
  <c r="D106" i="4"/>
  <c r="E298" i="4"/>
  <c r="E484" i="4"/>
  <c r="D478" i="1" s="1"/>
  <c r="H478" i="1" s="1"/>
  <c r="F94" i="6"/>
  <c r="D89" i="6"/>
  <c r="B38" i="9"/>
  <c r="B47" i="9"/>
  <c r="B70" i="9"/>
  <c r="B79" i="9"/>
  <c r="B102" i="9"/>
  <c r="B111" i="9"/>
  <c r="B219" i="9"/>
  <c r="B223" i="9"/>
  <c r="F229" i="9"/>
  <c r="B229" i="9" s="1"/>
  <c r="B236" i="9"/>
  <c r="B247" i="9"/>
  <c r="B258" i="9"/>
  <c r="B305" i="9"/>
  <c r="F164" i="4"/>
  <c r="D163" i="4"/>
  <c r="F264" i="4"/>
  <c r="D263" i="4"/>
  <c r="F397" i="4"/>
  <c r="D396" i="4"/>
  <c r="F516" i="4"/>
  <c r="D515" i="4"/>
  <c r="F581" i="4"/>
  <c r="D580" i="4"/>
  <c r="F259" i="5"/>
  <c r="D258" i="5"/>
  <c r="B39" i="9"/>
  <c r="B62" i="9"/>
  <c r="B71" i="9"/>
  <c r="B94" i="9"/>
  <c r="B126" i="9"/>
  <c r="B146" i="9"/>
  <c r="B215" i="9"/>
  <c r="B282" i="9"/>
  <c r="J1474" i="1"/>
  <c r="J1478" i="1"/>
  <c r="E263" i="4"/>
  <c r="D259" i="1" s="1"/>
  <c r="F351" i="4"/>
  <c r="F364" i="4"/>
  <c r="D363" i="4"/>
  <c r="D350" i="4" s="1"/>
  <c r="E580" i="4"/>
  <c r="D574" i="1" s="1"/>
  <c r="E238" i="5"/>
  <c r="F246" i="5"/>
  <c r="D245" i="5"/>
  <c r="E109" i="9"/>
  <c r="B109" i="9" s="1"/>
  <c r="B122" i="9"/>
  <c r="E141" i="9"/>
  <c r="B141" i="9" s="1"/>
  <c r="F217" i="9"/>
  <c r="B217" i="9" s="1"/>
  <c r="B226" i="9"/>
  <c r="B239" i="9"/>
  <c r="F277" i="9"/>
  <c r="H1258" i="1"/>
  <c r="H1262" i="1"/>
  <c r="H1266" i="1"/>
  <c r="H1270" i="1"/>
  <c r="H1274" i="1"/>
  <c r="H1278" i="1"/>
  <c r="H1282" i="1"/>
  <c r="H1286" i="1"/>
  <c r="H1290" i="1"/>
  <c r="H1294" i="1"/>
  <c r="H1298" i="1"/>
  <c r="H1302" i="1"/>
  <c r="H1306" i="1"/>
  <c r="H1310" i="1"/>
  <c r="H1314" i="1"/>
  <c r="H1318" i="1"/>
  <c r="H1322" i="1"/>
  <c r="H1326"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F124" i="4"/>
  <c r="F530" i="4"/>
  <c r="D529" i="4"/>
  <c r="G289" i="9"/>
  <c r="E289" i="9" s="1"/>
  <c r="B289" i="9" s="1"/>
  <c r="D87" i="5"/>
  <c r="E5" i="6"/>
  <c r="B22" i="9"/>
  <c r="B31" i="9"/>
  <c r="B54" i="9"/>
  <c r="B63" i="9"/>
  <c r="B86" i="9"/>
  <c r="B95" i="9"/>
  <c r="B127" i="9"/>
  <c r="B147" i="9"/>
  <c r="B220" i="9"/>
  <c r="B224" i="9"/>
  <c r="F226" i="9"/>
  <c r="B235" i="9"/>
  <c r="B248" i="9"/>
  <c r="F250" i="9"/>
  <c r="B250" i="9" s="1"/>
  <c r="F261" i="9"/>
  <c r="B261" i="9" s="1"/>
  <c r="B268" i="9"/>
  <c r="E295" i="9"/>
  <c r="B295" i="9" s="1"/>
  <c r="E643" i="4"/>
  <c r="D637" i="1" s="1"/>
  <c r="D146" i="5"/>
  <c r="F180" i="5"/>
  <c r="F112" i="4"/>
  <c r="F125" i="4"/>
  <c r="F169" i="4"/>
  <c r="D644" i="4"/>
  <c r="C638" i="1" s="1"/>
  <c r="D625" i="4"/>
  <c r="F52" i="5"/>
  <c r="D78" i="5"/>
  <c r="D134" i="5"/>
  <c r="E146" i="5"/>
  <c r="D1124" i="1" s="1"/>
  <c r="D114" i="6"/>
  <c r="D141" i="6" s="1"/>
  <c r="F19" i="5"/>
  <c r="F170" i="5"/>
  <c r="E309" i="9"/>
  <c r="B309" i="9" s="1"/>
  <c r="F238" i="5"/>
  <c r="F134" i="4"/>
  <c r="F153" i="4"/>
  <c r="F369" i="4"/>
  <c r="F383" i="4"/>
  <c r="F652" i="4"/>
  <c r="F35" i="5"/>
  <c r="F239" i="5"/>
  <c r="B275" i="9"/>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500"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G638" i="1" l="1"/>
  <c r="G1518" i="1"/>
  <c r="G1499" i="1"/>
  <c r="G1501" i="1"/>
  <c r="F643" i="4"/>
  <c r="C637" i="1"/>
  <c r="G637" i="1" s="1"/>
  <c r="G1227" i="1"/>
  <c r="E7" i="5"/>
  <c r="I20" i="3" s="1"/>
  <c r="F213" i="9"/>
  <c r="B213" i="9" s="1"/>
  <c r="C414" i="1"/>
  <c r="F420" i="4"/>
  <c r="C345" i="1"/>
  <c r="F350" i="4"/>
  <c r="E166" i="9"/>
  <c r="B166" i="9" s="1"/>
  <c r="F625" i="4"/>
  <c r="C619" i="1"/>
  <c r="F258" i="5"/>
  <c r="C1235" i="1"/>
  <c r="F82" i="4"/>
  <c r="C78" i="1"/>
  <c r="F12" i="5"/>
  <c r="D7" i="5"/>
  <c r="C990" i="1"/>
  <c r="E141" i="6"/>
  <c r="F141" i="6" s="1"/>
  <c r="I24" i="3"/>
  <c r="D1299" i="1"/>
  <c r="F263" i="4"/>
  <c r="C259" i="1"/>
  <c r="D522" i="1"/>
  <c r="F87" i="5"/>
  <c r="C1065" i="1"/>
  <c r="H1330" i="1"/>
  <c r="F89" i="6"/>
  <c r="C1383" i="1"/>
  <c r="E151" i="4"/>
  <c r="D1329" i="1"/>
  <c r="I25" i="3"/>
  <c r="F472" i="4"/>
  <c r="C466" i="1"/>
  <c r="F252" i="4"/>
  <c r="C248" i="1"/>
  <c r="B192" i="9"/>
  <c r="E21" i="9"/>
  <c r="F114" i="6"/>
  <c r="H27" i="3"/>
  <c r="C1408" i="1"/>
  <c r="F580" i="4"/>
  <c r="C574" i="1"/>
  <c r="F163" i="4"/>
  <c r="C159" i="1"/>
  <c r="F299" i="4"/>
  <c r="D298" i="4"/>
  <c r="D408" i="4" s="1"/>
  <c r="C294" i="1"/>
  <c r="E420" i="4"/>
  <c r="E636" i="4" s="1"/>
  <c r="D630" i="1" s="1"/>
  <c r="E6" i="4"/>
  <c r="D3" i="1"/>
  <c r="C1437" i="1"/>
  <c r="D5" i="7"/>
  <c r="H1183" i="1"/>
  <c r="F529" i="4"/>
  <c r="D528" i="4"/>
  <c r="C523" i="1"/>
  <c r="E68" i="5"/>
  <c r="E408" i="4"/>
  <c r="D403" i="1" s="1"/>
  <c r="D345" i="1"/>
  <c r="F176" i="5"/>
  <c r="H22" i="3"/>
  <c r="C1153" i="1"/>
  <c r="F363" i="4"/>
  <c r="C358" i="1"/>
  <c r="F134" i="5"/>
  <c r="C1112" i="1"/>
  <c r="F245" i="5"/>
  <c r="C1222" i="1"/>
  <c r="F515" i="4"/>
  <c r="C509" i="1"/>
  <c r="I29" i="3"/>
  <c r="D1436" i="1"/>
  <c r="F50" i="4"/>
  <c r="C46" i="1"/>
  <c r="F129" i="6"/>
  <c r="C1423" i="1"/>
  <c r="F224" i="4"/>
  <c r="C220" i="1"/>
  <c r="E310" i="9"/>
  <c r="B310" i="9" s="1"/>
  <c r="E165" i="9"/>
  <c r="B165" i="9" s="1"/>
  <c r="H638" i="1"/>
  <c r="F78" i="5"/>
  <c r="C1056" i="1"/>
  <c r="F146" i="5"/>
  <c r="C1124" i="1"/>
  <c r="D151" i="4"/>
  <c r="E407" i="4"/>
  <c r="D402" i="1" s="1"/>
  <c r="D293" i="1"/>
  <c r="D68" i="5"/>
  <c r="F7" i="4"/>
  <c r="D6" i="4"/>
  <c r="C3" i="1"/>
  <c r="I30" i="3"/>
  <c r="D1453" i="1"/>
  <c r="F459" i="4"/>
  <c r="C453" i="1"/>
  <c r="E237" i="5"/>
  <c r="E175" i="5" s="1"/>
  <c r="D1152" i="1" s="1"/>
  <c r="D1215" i="1"/>
  <c r="F396" i="4"/>
  <c r="C391" i="1"/>
  <c r="F106" i="4"/>
  <c r="C102" i="1"/>
  <c r="D237" i="5"/>
  <c r="F35" i="6"/>
  <c r="H25" i="3"/>
  <c r="C1329" i="1"/>
  <c r="I22" i="3"/>
  <c r="D1153" i="1"/>
  <c r="F644" i="4"/>
  <c r="K1450" i="9"/>
  <c r="G313" i="9"/>
  <c r="E313" i="9" s="1"/>
  <c r="B313" i="9" s="1"/>
  <c r="I34" i="3"/>
  <c r="C1517" i="1"/>
  <c r="G312" i="9"/>
  <c r="E312" i="9" s="1"/>
  <c r="H28" i="3"/>
  <c r="C1435" i="1"/>
  <c r="G317" i="9"/>
  <c r="E317" i="9" s="1"/>
  <c r="B21"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637" i="1" l="1"/>
  <c r="D985" i="1"/>
  <c r="F408" i="4"/>
  <c r="C403" i="1"/>
  <c r="H391" i="1"/>
  <c r="G391" i="1"/>
  <c r="H3" i="1"/>
  <c r="G3" i="1"/>
  <c r="H1423" i="1"/>
  <c r="G1423" i="1"/>
  <c r="H1222" i="1"/>
  <c r="G1222" i="1"/>
  <c r="E289" i="4"/>
  <c r="I17" i="3"/>
  <c r="D147" i="1"/>
  <c r="H990" i="1"/>
  <c r="G990" i="1"/>
  <c r="H16" i="3"/>
  <c r="C2" i="1"/>
  <c r="D412" i="4"/>
  <c r="F6" i="4"/>
  <c r="H1056" i="1"/>
  <c r="G1056" i="1"/>
  <c r="G315" i="9"/>
  <c r="E315" i="9" s="1"/>
  <c r="H29" i="3"/>
  <c r="C1436" i="1"/>
  <c r="H159" i="1"/>
  <c r="G159" i="1"/>
  <c r="H1383" i="1"/>
  <c r="G1383" i="1"/>
  <c r="F7" i="5"/>
  <c r="D6" i="5"/>
  <c r="H20" i="3"/>
  <c r="C985" i="1"/>
  <c r="H1329" i="1"/>
  <c r="G1329" i="1"/>
  <c r="H1215" i="1"/>
  <c r="G1215" i="1"/>
  <c r="H46" i="1"/>
  <c r="G46" i="1"/>
  <c r="H1112" i="1"/>
  <c r="G1112" i="1"/>
  <c r="H1437" i="1"/>
  <c r="G1437" i="1"/>
  <c r="H248" i="1"/>
  <c r="G248" i="1"/>
  <c r="I23" i="3"/>
  <c r="D1214" i="1"/>
  <c r="F68" i="5"/>
  <c r="H21" i="3"/>
  <c r="C1046" i="1"/>
  <c r="H574" i="1"/>
  <c r="G574" i="1"/>
  <c r="H259" i="1"/>
  <c r="G259" i="1"/>
  <c r="H78" i="1"/>
  <c r="G78" i="1"/>
  <c r="H345" i="1"/>
  <c r="G345" i="1"/>
  <c r="H453" i="1"/>
  <c r="G453" i="1"/>
  <c r="H358" i="1"/>
  <c r="G358" i="1"/>
  <c r="I21" i="3"/>
  <c r="D1046" i="1"/>
  <c r="I16" i="3"/>
  <c r="D2" i="1"/>
  <c r="E290" i="4"/>
  <c r="D286" i="1" s="1"/>
  <c r="E412" i="4"/>
  <c r="H466" i="1"/>
  <c r="G466" i="1"/>
  <c r="H523" i="1"/>
  <c r="G523" i="1"/>
  <c r="E635" i="4"/>
  <c r="D629" i="1" s="1"/>
  <c r="D414" i="1"/>
  <c r="H1408" i="1"/>
  <c r="G1408" i="1"/>
  <c r="E6" i="5"/>
  <c r="G1299" i="1"/>
  <c r="H1299" i="1"/>
  <c r="H1235" i="1"/>
  <c r="G1235" i="1"/>
  <c r="F237" i="5"/>
  <c r="H23" i="3"/>
  <c r="C1214" i="1"/>
  <c r="H102" i="1"/>
  <c r="G102" i="1"/>
  <c r="G1453" i="1"/>
  <c r="H1453" i="1"/>
  <c r="D289" i="4"/>
  <c r="D290" i="4" s="1"/>
  <c r="H17" i="3"/>
  <c r="C147" i="1"/>
  <c r="F151" i="4"/>
  <c r="H220" i="1"/>
  <c r="G220" i="1"/>
  <c r="H509" i="1"/>
  <c r="G509" i="1"/>
  <c r="H1153" i="1"/>
  <c r="G1153" i="1"/>
  <c r="D636" i="4"/>
  <c r="C522" i="1"/>
  <c r="F528" i="4"/>
  <c r="H294" i="1"/>
  <c r="G294" i="1"/>
  <c r="H414" i="1"/>
  <c r="G414" i="1"/>
  <c r="H1124" i="1"/>
  <c r="G1124" i="1"/>
  <c r="D175" i="5"/>
  <c r="D407" i="4"/>
  <c r="C293" i="1"/>
  <c r="F298" i="4"/>
  <c r="H1065" i="1"/>
  <c r="G1065" i="1"/>
  <c r="I28" i="3"/>
  <c r="D1435" i="1"/>
  <c r="G1435" i="1" s="1"/>
  <c r="H619" i="1"/>
  <c r="G619" i="1"/>
  <c r="D635" i="4"/>
  <c r="B317" i="9"/>
  <c r="E316" i="9"/>
  <c r="H9" i="3"/>
  <c r="B312" i="9"/>
  <c r="E311" i="9"/>
  <c r="H1517" i="1"/>
  <c r="G1517" i="1"/>
  <c r="H11" i="3"/>
  <c r="H1435" i="1" l="1"/>
  <c r="F290" i="4"/>
  <c r="C286" i="1"/>
  <c r="C984" i="1"/>
  <c r="G278" i="9"/>
  <c r="G284" i="9"/>
  <c r="E284" i="9" s="1"/>
  <c r="B284" i="9" s="1"/>
  <c r="F6" i="5"/>
  <c r="B315" i="9"/>
  <c r="E314" i="9"/>
  <c r="I10" i="3" s="1"/>
  <c r="H293" i="1"/>
  <c r="G293" i="1"/>
  <c r="F407" i="4"/>
  <c r="C402" i="1"/>
  <c r="H278" i="9"/>
  <c r="D984" i="1"/>
  <c r="F635" i="4"/>
  <c r="C629" i="1"/>
  <c r="F175" i="5"/>
  <c r="C1152" i="1"/>
  <c r="H522" i="1"/>
  <c r="G522" i="1"/>
  <c r="H1214" i="1"/>
  <c r="G1214" i="1"/>
  <c r="D407" i="1"/>
  <c r="E639" i="4"/>
  <c r="F636" i="4"/>
  <c r="C630" i="1"/>
  <c r="H147" i="1"/>
  <c r="G147" i="1"/>
  <c r="D285" i="1"/>
  <c r="E291" i="4"/>
  <c r="D287" i="1" s="1"/>
  <c r="E413" i="4"/>
  <c r="H1046" i="1"/>
  <c r="G1046" i="1"/>
  <c r="D639" i="4"/>
  <c r="D414" i="4"/>
  <c r="F412" i="4"/>
  <c r="C407" i="1"/>
  <c r="H403" i="1"/>
  <c r="G403" i="1"/>
  <c r="C285" i="1"/>
  <c r="D291" i="4"/>
  <c r="D413" i="4"/>
  <c r="F289" i="4"/>
  <c r="H985" i="1"/>
  <c r="G985" i="1"/>
  <c r="H1436" i="1"/>
  <c r="G1436" i="1"/>
  <c r="G2" i="1"/>
  <c r="H2" i="1"/>
  <c r="N3" i="9"/>
  <c r="I11" i="3"/>
  <c r="K3" i="9"/>
  <c r="I9" i="3"/>
  <c r="D408" i="1" l="1"/>
  <c r="E640" i="4"/>
  <c r="E415" i="4"/>
  <c r="D410" i="1" s="1"/>
  <c r="H629" i="1"/>
  <c r="G629" i="1"/>
  <c r="E414" i="4"/>
  <c r="H407" i="1"/>
  <c r="G407" i="1"/>
  <c r="H402" i="1"/>
  <c r="G402" i="1"/>
  <c r="E278" i="9"/>
  <c r="F639" i="4"/>
  <c r="C633" i="1"/>
  <c r="D641" i="4"/>
  <c r="H630" i="1"/>
  <c r="G630" i="1"/>
  <c r="H8" i="3"/>
  <c r="M3" i="9" s="1"/>
  <c r="H984" i="1"/>
  <c r="G984" i="1"/>
  <c r="C409" i="1"/>
  <c r="H1152" i="1"/>
  <c r="G1152" i="1"/>
  <c r="H286" i="1"/>
  <c r="G286" i="1"/>
  <c r="D640" i="4"/>
  <c r="D415" i="4"/>
  <c r="F413" i="4"/>
  <c r="C408" i="1"/>
  <c r="F291" i="4"/>
  <c r="C287" i="1"/>
  <c r="H285" i="1"/>
  <c r="G285" i="1"/>
  <c r="D633" i="1"/>
  <c r="E641" i="4"/>
  <c r="F641" i="4" l="1"/>
  <c r="C635" i="1"/>
  <c r="D409" i="1"/>
  <c r="G409" i="1" s="1"/>
  <c r="H408" i="1"/>
  <c r="G408" i="1"/>
  <c r="H287" i="1"/>
  <c r="G287" i="1"/>
  <c r="D635" i="1"/>
  <c r="B278" i="9"/>
  <c r="E277" i="9"/>
  <c r="I8" i="3" s="1"/>
  <c r="G633" i="1"/>
  <c r="H633" i="1"/>
  <c r="F414" i="4"/>
  <c r="C410" i="1"/>
  <c r="F415" i="4"/>
  <c r="F640" i="4"/>
  <c r="D642" i="4"/>
  <c r="C634" i="1"/>
  <c r="D634" i="1"/>
  <c r="E642" i="4"/>
  <c r="E645" i="4" s="1"/>
  <c r="D639" i="1" l="1"/>
  <c r="I18" i="3"/>
  <c r="D646" i="4"/>
  <c r="F642" i="4"/>
  <c r="C636" i="1"/>
  <c r="H410" i="1"/>
  <c r="G410" i="1"/>
  <c r="H409" i="1"/>
  <c r="H635" i="1"/>
  <c r="G635" i="1"/>
  <c r="H634" i="1"/>
  <c r="G634" i="1"/>
  <c r="E646" i="4"/>
  <c r="D636" i="1"/>
  <c r="D645" i="4"/>
  <c r="F645" i="4" l="1"/>
  <c r="H18" i="3"/>
  <c r="C639" i="1"/>
  <c r="G276" i="9"/>
  <c r="E276" i="9" s="1"/>
  <c r="B276" i="9" s="1"/>
  <c r="I19" i="3"/>
  <c r="D640" i="1"/>
  <c r="H7" i="3" s="1"/>
  <c r="J3" i="9" s="1"/>
  <c r="H636" i="1"/>
  <c r="G636" i="1"/>
  <c r="F646" i="4"/>
  <c r="H19" i="3"/>
  <c r="C640" i="1"/>
  <c r="G274" i="9" l="1"/>
  <c r="G17" i="9"/>
  <c r="I6" i="9"/>
  <c r="K8" i="9"/>
  <c r="K11" i="9"/>
  <c r="H15" i="9"/>
  <c r="K7" i="9"/>
  <c r="K13" i="9"/>
  <c r="J8" i="9"/>
  <c r="M272" i="9"/>
  <c r="M16" i="9"/>
  <c r="J6" i="9"/>
  <c r="I9" i="9"/>
  <c r="I12" i="9"/>
  <c r="L15" i="9"/>
  <c r="L272" i="9"/>
  <c r="K6" i="9"/>
  <c r="J9" i="9"/>
  <c r="J12" i="9"/>
  <c r="H16" i="9"/>
  <c r="K9" i="9"/>
  <c r="K10" i="9"/>
  <c r="L16" i="9"/>
  <c r="M15" i="9"/>
  <c r="I7" i="9"/>
  <c r="I5" i="9"/>
  <c r="H274" i="9"/>
  <c r="H18" i="9"/>
  <c r="K12" i="9"/>
  <c r="J5" i="9"/>
  <c r="K5" i="9"/>
  <c r="G18" i="9"/>
  <c r="G16" i="9"/>
  <c r="J7" i="9"/>
  <c r="J10" i="9"/>
  <c r="I13" i="9"/>
  <c r="J13" i="9"/>
  <c r="I11" i="9"/>
  <c r="G15" i="9"/>
  <c r="J17" i="9"/>
  <c r="I8" i="9"/>
  <c r="J11" i="9"/>
  <c r="I17" i="9"/>
  <c r="H17" i="9"/>
  <c r="H640" i="1"/>
  <c r="G640" i="1"/>
  <c r="H639" i="1"/>
  <c r="G639" i="1"/>
  <c r="E18" i="9" l="1"/>
  <c r="B18" i="9" s="1"/>
  <c r="E15" i="9"/>
  <c r="F16" i="9"/>
  <c r="E8" i="9"/>
  <c r="B8" i="9" s="1"/>
  <c r="E5" i="9"/>
  <c r="B5" i="9" s="1"/>
  <c r="E10" i="9"/>
  <c r="B10" i="9" s="1"/>
  <c r="F272" i="9"/>
  <c r="F20" i="9" s="1"/>
  <c r="E16" i="9"/>
  <c r="B16" i="9" s="1"/>
  <c r="F15" i="9"/>
  <c r="E11" i="9"/>
  <c r="B11" i="9" s="1"/>
  <c r="E12" i="9"/>
  <c r="B12" i="9" s="1"/>
  <c r="E9" i="9"/>
  <c r="B9" i="9" s="1"/>
  <c r="E13" i="9"/>
  <c r="B13" i="9" s="1"/>
  <c r="E6" i="9"/>
  <c r="B6" i="9" s="1"/>
  <c r="E17" i="9"/>
  <c r="E7" i="9"/>
  <c r="B7" i="9" s="1"/>
  <c r="E274" i="9"/>
  <c r="B272" i="9" l="1"/>
  <c r="F14" i="9"/>
  <c r="F3" i="9" s="1"/>
  <c r="B15" i="9"/>
  <c r="B274" i="9"/>
  <c r="E20" i="9"/>
  <c r="I7" i="3" s="1"/>
  <c r="B17"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<sst xmlns="http://schemas.openxmlformats.org/spreadsheetml/2006/main" count="4369" uniqueCount="3421">
  <si>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</si>
  <si>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</si>
  <si>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</si>
  <si>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</si>
  <si>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</si>
  <si>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</si>
  <si>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</si>
  <si>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</si>
  <si>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</si>
  <si>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</si>
  <si>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</si>
  <si>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</si>
  <si>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</si>
  <si>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</si>
  <si>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</si>
  <si>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</si>
  <si>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</si>
  <si>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</si>
  <si>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</si>
  <si>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</si>
  <si>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</si>
  <si>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</si>
  <si>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</si>
  <si>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</si>
  <si>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</si>
  <si>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</si>
  <si>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</si>
  <si>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</si>
  <si>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</si>
  <si>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</si>
  <si>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</si>
  <si>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</si>
  <si>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</si>
  <si>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</si>
  <si>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</si>
  <si>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</si>
  <si>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</si>
  <si>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</si>
  <si>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</si>
  <si>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</si>
  <si>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</si>
  <si>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</si>
  <si>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</si>
  <si>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</si>
  <si>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</si>
  <si>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</si>
  <si>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</si>
  <si>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</si>
  <si>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14533 - Osnovna škola Savski Gaj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</si>
  <si>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</si>
  <si>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</si>
  <si>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</si>
  <si>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</si>
  <si>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</si>
  <si>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</si>
  <si>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</si>
  <si>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</si>
  <si>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</si>
  <si>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</si>
  <si>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</si>
  <si>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</si>
  <si>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</si>
  <si>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</si>
  <si>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</si>
  <si>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</si>
  <si>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</si>
  <si>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</si>
  <si>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</si>
  <si>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</si>
  <si>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</si>
  <si>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</si>
  <si>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</si>
  <si>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</si>
  <si>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</si>
  <si>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</si>
  <si>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</si>
  <si>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</si>
  <si>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</si>
  <si>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</si>
  <si>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</si>
  <si>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</si>
  <si>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</si>
  <si>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</si>
  <si>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</si>
  <si>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</si>
  <si>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</si>
  <si>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</si>
  <si>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</si>
  <si>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</si>
  <si>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</si>
  <si>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</si>
  <si>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</si>
  <si>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</si>
  <si>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</si>
  <si>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</si>
  <si>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</si>
  <si>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</si>
  <si>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</si>
  <si>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</si>
  <si>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</si>
  <si>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</si>
  <si>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</si>
  <si>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</si>
  <si>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</si>
  <si>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</si>
  <si>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</si>
  <si>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</si>
  <si>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</si>
  <si>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</si>
  <si>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</si>
  <si>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</si>
  <si>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</si>
  <si>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</si>
  <si>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</si>
  <si>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</si>
  <si>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</si>
  <si>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</si>
  <si>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</si>
  <si>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</si>
  <si>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</si>
  <si>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</si>
  <si>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</si>
  <si>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</si>
  <si>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</si>
  <si>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</si>
  <si>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</si>
  <si>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</si>
  <si>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</si>
  <si>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</si>
  <si>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</si>
  <si>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</si>
  <si>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</si>
  <si>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</si>
  <si>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</si>
  <si>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</si>
  <si>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</si>
  <si>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</si>
  <si>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</si>
  <si>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</si>
  <si>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</si>
  <si>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</si>
  <si>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</si>
  <si>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</si>
  <si>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</si>
  <si>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</si>
  <si>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</si>
  <si>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</si>
  <si>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</si>
  <si>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</si>
  <si>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</si>
  <si>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</si>
  <si>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</si>
  <si>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</si>
  <si>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</si>
  <si>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</si>
  <si>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</si>
  <si>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</si>
  <si>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</si>
  <si>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</si>
  <si>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</si>
  <si>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</si>
  <si>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</si>
  <si>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</si>
  <si>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</si>
  <si>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</si>
  <si>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</si>
  <si>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</si>
  <si>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</si>
  <si>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</si>
  <si>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</si>
  <si>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</si>
  <si>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</si>
  <si>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</si>
  <si>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</si>
  <si>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</si>
  <si>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</si>
  <si>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</si>
  <si>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</si>
  <si>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</si>
  <si>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</si>
  <si>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</si>
  <si>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</si>
  <si>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</si>
  <si>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</si>
  <si>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</si>
  <si>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</si>
  <si>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</si>
  <si>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</si>
  <si>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</si>
  <si>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</si>
  <si>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</si>
  <si>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</si>
  <si>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</si>
  <si>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</si>
  <si>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</si>
  <si>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</si>
  <si>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</si>
  <si>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</si>
  <si>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</si>
  <si>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</si>
  <si>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</si>
  <si>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</si>
  <si>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</si>
  <si>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</si>
  <si>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</si>
  <si>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</si>
  <si>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</si>
  <si>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</si>
  <si>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</si>
  <si>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</si>
  <si>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</si>
  <si>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</si>
  <si>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</si>
  <si>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</si>
  <si>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</si>
  <si>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</si>
  <si>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</si>
  <si>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</si>
  <si>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</si>
  <si>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</si>
  <si>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</si>
  <si>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</si>
  <si>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</si>
  <si>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</si>
  <si>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</si>
  <si>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</si>
  <si>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</si>
  <si>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</si>
  <si>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</si>
  <si>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</si>
  <si>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</si>
  <si>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</si>
  <si>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</si>
  <si>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</si>
  <si>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</si>
  <si>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</si>
  <si>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</si>
  <si>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</si>
  <si>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</si>
  <si>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</si>
  <si>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</si>
  <si>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</si>
  <si>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</si>
  <si>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</si>
  <si>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</si>
  <si>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</si>
  <si>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</si>
  <si>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</si>
  <si>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</si>
  <si>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</si>
  <si>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</si>
  <si>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</si>
  <si>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</si>
  <si>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</si>
  <si>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</si>
  <si>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</si>
  <si>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</si>
  <si>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</si>
  <si>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</si>
  <si>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</si>
  <si>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</si>
  <si>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</si>
  <si>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</si>
  <si>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</si>
  <si>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</si>
  <si>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</si>
  <si>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</si>
  <si>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</si>
  <si>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</si>
  <si>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</si>
  <si>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</si>
  <si>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</si>
  <si>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</si>
  <si>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</si>
  <si>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</si>
  <si>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</si>
  <si>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</si>
  <si>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</si>
  <si>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</si>
  <si>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</si>
  <si>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</si>
  <si>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</si>
  <si>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</si>
  <si>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</si>
  <si>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</si>
  <si>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</si>
  <si>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</si>
  <si>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</si>
  <si>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</si>
  <si>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</si>
  <si>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</si>
  <si>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</si>
  <si>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</si>
  <si>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</si>
  <si>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</si>
  <si>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</si>
  <si>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</si>
  <si>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</si>
  <si>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</si>
  <si>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</si>
  <si>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</si>
  <si>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</si>
  <si>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</si>
  <si>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</si>
  <si>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</si>
  <si>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</si>
  <si>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</si>
  <si>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</si>
  <si>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</si>
  <si>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</si>
  <si>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</si>
  <si>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</si>
  <si>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</si>
  <si>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</si>
  <si>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</si>
  <si>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</si>
  <si>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</si>
  <si>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</si>
  <si>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</si>
  <si>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</si>
  <si>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</si>
  <si>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</si>
  <si>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</si>
  <si>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</si>
  <si>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</si>
  <si>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</si>
  <si>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</si>
  <si>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</si>
  <si>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</si>
  <si>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</si>
  <si>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</si>
  <si>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</si>
  <si>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</si>
  <si>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</si>
  <si>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</si>
  <si>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</si>
  <si>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</si>
  <si>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</si>
  <si>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</si>
  <si>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</si>
  <si>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</si>
  <si>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</si>
  <si>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</si>
  <si>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</si>
  <si>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</si>
  <si>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</si>
  <si>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</si>
  <si>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</si>
  <si>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</si>
  <si>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</si>
  <si>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</si>
  <si>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</si>
  <si>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</si>
  <si>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</si>
  <si>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</si>
  <si>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</si>
  <si>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</si>
  <si>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</si>
  <si>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</si>
  <si>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</si>
  <si>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</si>
  <si>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</si>
  <si>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</si>
  <si>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</si>
  <si>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</si>
  <si>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</si>
  <si>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</si>
  <si>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</si>
  <si>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</si>
  <si>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</si>
  <si>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</si>
  <si>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</si>
  <si>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</si>
  <si>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</si>
  <si>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</si>
  <si>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</si>
  <si>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</si>
  <si>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</si>
  <si>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</si>
  <si>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</si>
  <si>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</si>
  <si>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</si>
  <si>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</si>
  <si>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</si>
  <si>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</si>
  <si>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</si>
  <si>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</si>
  <si>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</si>
  <si>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</si>
  <si>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</si>
  <si>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</si>
  <si>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</si>
  <si>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</si>
  <si>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</si>
  <si>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</si>
  <si>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</si>
  <si>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</si>
  <si>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</si>
  <si>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</si>
  <si>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</si>
  <si>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</si>
  <si>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</si>
  <si>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</si>
  <si>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</si>
  <si>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</si>
  <si>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</si>
  <si>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</si>
  <si>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</si>
  <si>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</si>
  <si>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</si>
  <si>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</si>
  <si>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</si>
  <si>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</si>
  <si>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</si>
  <si>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</si>
  <si>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</si>
  <si>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</si>
  <si>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</si>
  <si>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</si>
  <si>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</si>
  <si>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</si>
  <si>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</si>
  <si>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</si>
  <si>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</si>
  <si>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</si>
  <si>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</si>
  <si>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</si>
  <si>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</si>
  <si>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</si>
  <si>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</si>
  <si>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</si>
  <si>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</si>
  <si>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</si>
  <si>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</si>
  <si>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</si>
  <si>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</si>
  <si>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</si>
  <si>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</si>
  <si>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</si>
  <si>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</si>
  <si>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</si>
  <si>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</si>
  <si>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</si>
  <si>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</si>
  <si>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</si>
  <si>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</si>
  <si>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</si>
  <si>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</si>
  <si>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</si>
  <si>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</si>
  <si>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</si>
  <si>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</si>
  <si>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</si>
  <si>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</si>
  <si>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</si>
  <si>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</si>
  <si>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</si>
  <si>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</si>
  <si>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</si>
  <si>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</si>
  <si>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</si>
  <si>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</si>
  <si>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</si>
  <si>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</si>
  <si>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</si>
  <si>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</si>
  <si>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</si>
  <si>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</si>
  <si>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</si>
  <si>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</si>
  <si>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</si>
  <si>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</si>
  <si>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</si>
  <si>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</si>
  <si>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</si>
  <si>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</si>
  <si>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</si>
  <si>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</si>
  <si>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</si>
  <si>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</si>
  <si>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</si>
  <si>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</si>
  <si>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</si>
  <si>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</si>
  <si>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</si>
  <si>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</si>
  <si>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</si>
  <si>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</si>
  <si>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</si>
  <si>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</si>
  <si>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</si>
  <si>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</si>
  <si>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</si>
  <si>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</si>
  <si>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</si>
  <si>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</si>
  <si>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</si>
  <si>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</si>
  <si>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</si>
  <si>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</si>
  <si>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</si>
  <si>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</si>
  <si>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</si>
  <si>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</si>
  <si>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</si>
  <si>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</si>
  <si>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</si>
  <si>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</si>
  <si>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</si>
  <si>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</si>
  <si>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</si>
  <si>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</si>
  <si>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</si>
  <si>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</si>
  <si>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</si>
  <si>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</si>
  <si>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</si>
  <si>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</si>
  <si>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</si>
  <si>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</si>
  <si>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</si>
  <si>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</si>
  <si>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</si>
  <si>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</si>
  <si>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</si>
  <si>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</si>
  <si>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</si>
  <si>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</si>
  <si>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</si>
  <si>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</si>
  <si>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</si>
  <si>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</si>
  <si>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</si>
  <si>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</si>
  <si>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</si>
  <si>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</si>
  <si>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</si>
  <si>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</si>
  <si>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</si>
  <si>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</si>
  <si>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</si>
  <si>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</si>
  <si>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</si>
  <si>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</si>
  <si>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</si>
  <si>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</si>
  <si>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</si>
  <si>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</si>
  <si>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</si>
  <si>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</si>
  <si>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</si>
  <si>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</si>
  <si>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</si>
  <si>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</si>
  <si>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</si>
  <si>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</si>
  <si>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</si>
  <si>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</si>
  <si>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</si>
  <si>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</si>
  <si>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</si>
  <si>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</si>
  <si>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</si>
  <si>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</si>
  <si>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</si>
  <si>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</si>
  <si>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</si>
  <si>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</si>
  <si>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</si>
  <si>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</si>
  <si>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</si>
  <si>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</si>
  <si>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</si>
  <si>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</si>
  <si>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</si>
  <si>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</si>
  <si>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</si>
  <si>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</si>
  <si>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</si>
  <si>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</si>
  <si>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</si>
  <si>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</si>
  <si>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</si>
  <si>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</si>
  <si>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</si>
  <si>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</si>
  <si>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</si>
  <si>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</si>
  <si>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</si>
  <si>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</si>
  <si>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</si>
  <si>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</si>
  <si>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</si>
  <si>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</si>
  <si>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</si>
  <si>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</si>
  <si>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</si>
  <si>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</si>
  <si>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</si>
  <si>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</si>
  <si>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</si>
  <si>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</si>
  <si>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</si>
  <si>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</si>
  <si>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</si>
  <si>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</si>
  <si>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</si>
  <si>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</si>
  <si>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</si>
  <si>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</si>
  <si>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</si>
  <si>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</si>
  <si>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</si>
  <si>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</si>
  <si>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</si>
  <si>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</si>
  <si>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</si>
  <si>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</si>
  <si>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</si>
  <si>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</si>
  <si>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</si>
  <si>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</si>
  <si>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</si>
  <si>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</si>
  <si>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</si>
  <si>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</si>
  <si>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</si>
  <si>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</si>
  <si>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</si>
  <si>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</si>
  <si>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</si>
  <si>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</si>
  <si>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</si>
  <si>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</si>
  <si>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</si>
  <si>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</si>
  <si>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</si>
  <si>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</si>
  <si>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</si>
  <si>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</si>
  <si>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</si>
  <si>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</si>
  <si>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</si>
  <si>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</si>
  <si>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</si>
  <si>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</si>
  <si>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</si>
  <si>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</si>
  <si>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</si>
  <si>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</si>
  <si>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</si>
  <si>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</si>
  <si>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</si>
  <si>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</si>
  <si>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</si>
  <si>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</si>
  <si>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</si>
  <si>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</si>
  <si>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</si>
  <si>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</si>
  <si>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</si>
  <si>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</si>
  <si>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</si>
  <si>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</si>
  <si>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</si>
  <si>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</si>
  <si>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</si>
  <si>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</si>
  <si>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</si>
  <si>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</si>
  <si>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</si>
  <si>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</si>
  <si>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</si>
  <si>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</si>
  <si>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</si>
  <si>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</si>
  <si>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</si>
  <si>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</si>
  <si>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</si>
  <si>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</si>
  <si>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</si>
  <si>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</si>
  <si>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</si>
  <si>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</si>
  <si>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</si>
  <si>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</si>
  <si>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</si>
  <si>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</si>
  <si>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</si>
  <si>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</si>
  <si>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</si>
  <si>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</si>
  <si>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</si>
  <si>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</si>
  <si>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</si>
  <si>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</si>
  <si>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</si>
  <si>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</si>
  <si>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</si>
  <si>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</si>
  <si>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</si>
  <si>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</si>
  <si>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</si>
  <si>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</si>
  <si>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</si>
  <si>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</si>
  <si>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</si>
  <si>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</si>
  <si>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</si>
  <si>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</si>
  <si>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</si>
  <si>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</si>
  <si>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</si>
  <si>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</si>
  <si>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</si>
  <si>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</si>
  <si>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</si>
  <si>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</si>
  <si>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</si>
  <si>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</si>
  <si>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</si>
  <si>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</si>
  <si>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</si>
  <si>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</si>
  <si>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</si>
  <si>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</si>
  <si>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</si>
  <si>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</si>
  <si>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</si>
  <si>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</si>
  <si>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</si>
  <si>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</si>
  <si>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</si>
  <si>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</si>
  <si>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</si>
  <si>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</si>
  <si>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</si>
  <si>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</si>
  <si>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</si>
  <si>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</si>
  <si>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</si>
  <si>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</si>
  <si>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</si>
  <si>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</si>
  <si>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</si>
  <si>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</si>
  <si>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</si>
  <si>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</si>
  <si>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</si>
  <si>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</si>
  <si>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</si>
  <si>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</si>
  <si>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</si>
  <si>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</si>
  <si>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</si>
  <si>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</si>
  <si>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</si>
  <si>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</si>
  <si>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</si>
  <si>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</si>
  <si>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</si>
  <si>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</si>
  <si>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</si>
  <si>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</si>
  <si>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</si>
  <si>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</si>
  <si>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</si>
  <si>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</si>
  <si>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</si>
  <si>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</si>
  <si>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</si>
  <si>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</si>
  <si>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</si>
  <si>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</si>
  <si>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</si>
  <si>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</si>
  <si>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</si>
  <si>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</si>
  <si>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</si>
  <si>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</si>
  <si>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</si>
  <si>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</si>
  <si>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</si>
  <si>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</si>
  <si>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</si>
  <si>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</si>
  <si>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</si>
  <si>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</si>
  <si>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</si>
  <si>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</si>
  <si>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</si>
  <si>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</si>
  <si>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</si>
  <si>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</si>
  <si>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</si>
  <si>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</si>
  <si>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</si>
  <si>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</si>
  <si>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</si>
  <si>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</si>
  <si>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</si>
  <si>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</si>
  <si>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</si>
  <si>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</si>
  <si>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</si>
  <si>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</si>
  <si>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</si>
  <si>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</si>
  <si>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</si>
  <si>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</si>
  <si>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</si>
  <si>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</si>
  <si>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</si>
  <si>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</si>
  <si>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</si>
  <si>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</si>
  <si>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</si>
  <si>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</si>
  <si>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</si>
  <si>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</si>
  <si>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</si>
  <si>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</si>
  <si>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</si>
  <si>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</si>
  <si>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</si>
  <si>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</si>
  <si>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</si>
  <si>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</si>
  <si>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</si>
  <si>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</si>
  <si>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</si>
  <si>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</si>
  <si>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</si>
  <si>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</si>
  <si>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</si>
  <si>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</si>
  <si>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</si>
  <si>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</si>
  <si>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</si>
  <si>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</si>
  <si>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</si>
  <si>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</si>
  <si>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</si>
  <si>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</si>
  <si>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</si>
  <si>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</si>
  <si>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</si>
  <si>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</si>
  <si>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</si>
  <si>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</si>
  <si>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</si>
  <si>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</si>
  <si>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</si>
  <si>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</si>
  <si>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</si>
  <si>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</si>
  <si>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</si>
  <si>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</si>
  <si>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</si>
  <si>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</si>
  <si>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</si>
  <si>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</si>
  <si>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</si>
  <si>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</si>
  <si>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</si>
  <si>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</si>
  <si>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</si>
  <si>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</si>
  <si>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</si>
  <si>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</si>
  <si>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</si>
  <si>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</si>
  <si>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</si>
  <si>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</si>
  <si>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</si>
  <si>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</si>
  <si>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</si>
  <si>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</si>
  <si>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</si>
  <si>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</si>
  <si>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</si>
  <si>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</si>
  <si>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</si>
  <si>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</si>
  <si>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</si>
  <si>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</si>
  <si>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</si>
  <si>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</si>
  <si>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</si>
  <si>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</si>
  <si>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</si>
  <si>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</si>
  <si>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</si>
  <si>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</si>
  <si>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</si>
  <si>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</si>
  <si>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</si>
  <si>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</si>
  <si>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</si>
  <si>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</si>
  <si>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</si>
  <si>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</si>
  <si>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</si>
  <si>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</si>
  <si>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</si>
  <si>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</si>
  <si>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</si>
  <si>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</si>
  <si>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</si>
  <si>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</si>
  <si>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</si>
  <si>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</si>
  <si>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</si>
  <si>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</si>
  <si>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</si>
  <si>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</si>
  <si>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</si>
  <si>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</si>
  <si>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</si>
  <si>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</si>
  <si>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</si>
  <si>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</si>
  <si>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</si>
  <si>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</si>
  <si>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</si>
  <si>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</si>
  <si>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</si>
  <si>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</si>
  <si>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</si>
  <si>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</si>
  <si>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</si>
  <si>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</si>
  <si>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</si>
  <si>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</si>
  <si>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</si>
  <si>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</si>
  <si>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</si>
  <si>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</si>
  <si>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</si>
  <si>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</si>
  <si>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</si>
  <si>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</si>
  <si>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</si>
  <si>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</si>
  <si>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</si>
  <si>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</si>
  <si>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</si>
  <si>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</si>
  <si>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</si>
  <si>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</si>
  <si>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</si>
  <si>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</si>
  <si>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</si>
  <si>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</si>
  <si>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</si>
  <si>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</si>
  <si>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</si>
  <si>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</si>
  <si>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</si>
  <si>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</si>
  <si>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</si>
  <si>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</si>
  <si>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</si>
  <si>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</si>
  <si>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</si>
  <si>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</si>
  <si>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</si>
  <si>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</si>
  <si>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</si>
  <si>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</si>
  <si>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</si>
  <si>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</si>
  <si>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</si>
  <si>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</si>
  <si>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</si>
  <si>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</si>
  <si>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</si>
  <si>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</si>
  <si>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</si>
  <si>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</si>
  <si>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</si>
  <si>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</si>
  <si>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</si>
  <si>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</si>
  <si>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</si>
  <si>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</si>
  <si>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</si>
  <si>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</si>
  <si>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</si>
  <si>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</si>
  <si>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</si>
  <si>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</si>
  <si>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</si>
  <si>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</si>
  <si>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</si>
  <si>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</si>
  <si>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</si>
  <si>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</si>
  <si>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</si>
  <si>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</si>
  <si>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</si>
  <si>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</si>
  <si>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</si>
  <si>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</si>
  <si>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</si>
  <si>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</si>
  <si>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</si>
  <si>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</si>
  <si>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</si>
  <si>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</si>
  <si>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</si>
  <si>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</si>
  <si>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</si>
  <si>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</si>
  <si>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</si>
  <si>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</si>
  <si>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</si>
  <si>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</si>
  <si>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</si>
  <si>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</si>
  <si>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</si>
  <si>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</si>
  <si>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</si>
  <si>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</si>
  <si>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</si>
  <si>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</si>
  <si>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</si>
  <si>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</si>
  <si>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</si>
  <si>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</si>
  <si>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</si>
  <si>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</si>
  <si>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</si>
  <si>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</si>
  <si>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</si>
  <si>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</si>
  <si>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</si>
  <si>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</si>
  <si>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</si>
  <si>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</si>
  <si>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</si>
  <si>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</si>
  <si>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</si>
  <si>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</si>
  <si>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</si>
  <si>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</si>
  <si>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</si>
  <si>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</si>
  <si>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</si>
  <si>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</si>
  <si>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</si>
  <si>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</si>
  <si>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</si>
  <si>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</si>
  <si>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</si>
  <si>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</si>
  <si>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</si>
  <si>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</si>
  <si>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</si>
  <si>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</si>
  <si>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</si>
  <si>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</si>
  <si>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</si>
  <si>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</si>
  <si>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</si>
  <si>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</si>
  <si>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</si>
  <si>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</si>
  <si>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</si>
  <si>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</si>
  <si>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</si>
  <si>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</si>
  <si>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</si>
  <si>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</si>
  <si>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</si>
  <si>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</si>
  <si>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</si>
  <si>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</si>
  <si>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</si>
  <si>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</si>
  <si>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</si>
  <si>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</si>
  <si>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</si>
  <si>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</si>
  <si>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</si>
  <si>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</si>
  <si>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</si>
  <si>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</si>
  <si>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</si>
  <si>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</si>
  <si>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</si>
  <si>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</si>
  <si>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</si>
  <si>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</si>
  <si>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</si>
  <si>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</si>
  <si>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</si>
  <si>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</si>
  <si>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</si>
  <si>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</si>
  <si>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</si>
  <si>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</si>
  <si>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</si>
  <si>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</si>
  <si>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</si>
  <si>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</si>
  <si>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</si>
  <si>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</si>
  <si>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</si>
  <si>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</si>
  <si>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</si>
  <si>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</si>
  <si>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</si>
  <si>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</si>
  <si>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</si>
  <si>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</si>
  <si>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</si>
  <si>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</si>
  <si>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</si>
  <si>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</si>
  <si>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</si>
  <si>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</si>
  <si>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</si>
  <si>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</si>
  <si>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</si>
  <si>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</si>
  <si>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</si>
  <si>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</si>
  <si>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</si>
  <si>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</si>
  <si>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</si>
  <si>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</si>
  <si>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</si>
  <si>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</si>
  <si>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</si>
  <si>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</si>
  <si>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</si>
  <si>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</si>
  <si>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</si>
  <si>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</si>
  <si>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</si>
  <si>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</si>
  <si>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</si>
  <si>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</si>
  <si>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</si>
  <si>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</si>
  <si>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</si>
  <si>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</si>
  <si>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</si>
  <si>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</si>
  <si>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</si>
  <si>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</si>
  <si>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</si>
  <si>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</si>
  <si>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</si>
  <si>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</si>
  <si>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</si>
  <si>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</si>
  <si>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</si>
  <si>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</si>
  <si>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</si>
  <si>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</si>
  <si>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</si>
  <si>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</si>
  <si>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</si>
  <si>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</si>
  <si>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</si>
  <si>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</si>
  <si>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</si>
  <si>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</si>
  <si>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</si>
  <si>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</si>
  <si>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</si>
  <si>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</si>
  <si>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</si>
  <si>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</si>
  <si>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</si>
  <si>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</si>
  <si>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</si>
  <si>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</si>
  <si>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</si>
  <si>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</si>
  <si>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</si>
  <si>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</si>
  <si>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</si>
  <si>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</si>
  <si>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</si>
  <si>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</si>
  <si>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</si>
  <si>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</si>
  <si>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</si>
  <si>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</si>
  <si>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</si>
  <si>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</si>
  <si>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</si>
  <si>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</si>
  <si>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</si>
  <si>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</si>
  <si>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</si>
  <si>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</si>
  <si>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</si>
  <si>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</si>
  <si>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</si>
  <si>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</si>
  <si>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</si>
  <si>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</si>
  <si>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</si>
  <si>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</si>
  <si>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</si>
  <si>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</si>
  <si>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</si>
  <si>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</si>
  <si>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</si>
  <si>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</si>
  <si>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</si>
  <si>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</si>
  <si>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</si>
  <si>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</si>
  <si>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</si>
  <si>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</si>
  <si>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</si>
  <si>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</si>
  <si>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</si>
  <si>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</si>
  <si>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</si>
  <si>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</si>
  <si>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</si>
  <si>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</si>
  <si>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</si>
  <si>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</si>
  <si>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</si>
  <si>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</si>
  <si>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</si>
  <si>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</si>
  <si>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</si>
  <si>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</si>
  <si>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</si>
  <si>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</si>
  <si>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</si>
  <si>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</si>
  <si>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</si>
  <si>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</si>
  <si>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</si>
  <si>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</si>
  <si>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</si>
  <si>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</si>
  <si>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</si>
  <si>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</si>
  <si>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</si>
  <si>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</si>
  <si>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</si>
  <si>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</si>
  <si>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</si>
  <si>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</si>
  <si>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</si>
  <si>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</si>
  <si>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</si>
  <si>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</si>
  <si>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</si>
  <si>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</si>
  <si>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</si>
  <si>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</si>
  <si>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</si>
  <si>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</si>
  <si>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</si>
  <si>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</si>
  <si>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</si>
  <si>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</si>
  <si>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</si>
  <si>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</si>
  <si>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</si>
  <si>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</si>
  <si>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</si>
  <si>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</si>
  <si>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</si>
  <si>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</si>
  <si>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</si>
  <si>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</si>
  <si>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</si>
  <si>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</si>
  <si>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</si>
  <si>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</si>
  <si>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</si>
  <si>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</si>
  <si>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</si>
  <si>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</si>
  <si>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</si>
  <si>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</si>
  <si>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</si>
  <si>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</si>
  <si>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</si>
  <si>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</si>
  <si>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</si>
  <si>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</si>
  <si>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</si>
  <si>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</si>
  <si>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</si>
  <si>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</si>
  <si>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</si>
  <si>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</si>
  <si>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</si>
  <si>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</si>
  <si>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</si>
  <si>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</si>
  <si>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</si>
  <si>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</si>
  <si>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</si>
  <si>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</si>
  <si>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</si>
  <si>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</si>
  <si>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</si>
  <si>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</si>
  <si>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</si>
  <si>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</si>
  <si>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</si>
  <si>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</si>
  <si>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</si>
  <si>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</si>
  <si>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</si>
  <si>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</si>
  <si>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</si>
  <si>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</si>
  <si>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</si>
  <si>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</si>
  <si>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</si>
  <si>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</si>
  <si>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</si>
  <si>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</si>
  <si>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</si>
  <si>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</si>
  <si>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</si>
  <si>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</si>
  <si>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</si>
  <si>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</si>
  <si>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</si>
  <si>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</si>
  <si>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</si>
  <si>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</si>
  <si>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</si>
  <si>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</si>
  <si>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</si>
  <si>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</si>
  <si>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</si>
  <si>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</si>
  <si>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</si>
  <si>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</si>
  <si>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</si>
  <si>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</si>
  <si>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</si>
  <si>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</si>
  <si>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</si>
  <si>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</si>
  <si>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</si>
  <si>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</si>
  <si>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</si>
  <si>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</si>
  <si>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</si>
  <si>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</si>
  <si>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</si>
  <si>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</si>
  <si>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</si>
  <si>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</si>
  <si>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</si>
  <si>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</si>
  <si>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</si>
  <si>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</si>
  <si>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</si>
  <si>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</si>
  <si>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</si>
  <si>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</si>
  <si>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</si>
  <si>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</si>
  <si>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</si>
  <si>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</si>
  <si>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</si>
  <si>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</si>
  <si>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</si>
  <si>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</si>
  <si>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</si>
  <si>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</si>
  <si>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</si>
  <si>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</si>
  <si>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</si>
  <si>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</si>
  <si>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</si>
  <si>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</si>
  <si>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</si>
  <si>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</si>
  <si>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</si>
  <si>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</si>
  <si>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</si>
  <si>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</si>
  <si>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</si>
  <si>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</si>
  <si>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</si>
  <si>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</si>
  <si>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</si>
  <si>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</si>
  <si>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</si>
  <si>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</si>
  <si>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</si>
  <si>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</si>
  <si>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</si>
  <si>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</si>
  <si>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</si>
  <si>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</si>
  <si>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</si>
  <si>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</si>
  <si>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</si>
  <si>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</si>
  <si>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</si>
  <si>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</si>
  <si>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</si>
  <si>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</si>
  <si>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</si>
  <si>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</si>
  <si>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</si>
  <si>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</si>
  <si>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</si>
  <si>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</si>
  <si>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</si>
  <si>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</si>
  <si>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</si>
  <si>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</si>
  <si>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</si>
  <si>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</si>
  <si>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</si>
  <si>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</si>
  <si>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</si>
  <si>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</si>
  <si>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</si>
  <si>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</si>
  <si>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</si>
  <si>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</si>
  <si>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</si>
  <si>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</si>
  <si>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</si>
  <si>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</si>
  <si>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</si>
  <si>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</si>
  <si>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</si>
  <si>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</si>
  <si>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</si>
  <si>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</si>
  <si>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</si>
  <si>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</si>
  <si>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</si>
  <si>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</si>
  <si>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</si>
  <si>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</si>
  <si>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</si>
  <si>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</si>
  <si>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</si>
  <si>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</si>
  <si>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</si>
  <si>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</si>
  <si>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</si>
  <si>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</si>
  <si>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</si>
  <si>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</si>
  <si>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</si>
  <si>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</si>
  <si>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</si>
  <si>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</si>
  <si>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</si>
  <si>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</si>
  <si>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</si>
  <si>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</si>
  <si>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</si>
  <si>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</si>
  <si>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</si>
  <si>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</si>
  <si>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</si>
  <si>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</si>
  <si>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</si>
  <si>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</si>
  <si>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</si>
  <si>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</si>
  <si>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</si>
  <si>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</si>
  <si>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</si>
  <si>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</si>
  <si>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</si>
  <si>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</si>
  <si>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</si>
  <si>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</si>
  <si>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</si>
  <si>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</si>
  <si>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</si>
  <si>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</si>
  <si>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</si>
  <si>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</si>
  <si>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</si>
  <si>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</si>
  <si>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</si>
  <si>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</si>
  <si>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</si>
  <si>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</si>
  <si>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</si>
  <si>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</si>
  <si>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</si>
  <si>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</si>
  <si>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</si>
  <si>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</si>
  <si>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</si>
  <si>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</si>
  <si>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</si>
  <si>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</si>
  <si>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</si>
  <si>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</si>
  <si>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</si>
  <si>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</si>
  <si>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</si>
  <si>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</si>
  <si>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</si>
  <si>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</si>
  <si>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</si>
  <si>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</si>
  <si>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</si>
  <si>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</si>
  <si>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</si>
  <si>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</si>
  <si>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</si>
  <si>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</si>
  <si>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</si>
  <si>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</si>
  <si>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</si>
  <si>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</si>
  <si>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</si>
  <si>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</si>
  <si>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</si>
  <si>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</si>
  <si>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</si>
  <si>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</si>
  <si>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</si>
  <si>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</si>
  <si>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</si>
  <si>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</si>
  <si>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</si>
  <si>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</si>
  <si>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</si>
  <si>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</si>
  <si>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</si>
  <si>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</si>
  <si>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</si>
  <si>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</si>
  <si>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</si>
  <si>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</si>
  <si>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</si>
  <si>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</si>
  <si>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</si>
  <si>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</si>
  <si>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</si>
  <si>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</si>
  <si>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</si>
  <si>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</si>
  <si>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</si>
  <si>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</si>
  <si>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</si>
  <si>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</si>
  <si>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</si>
  <si>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</si>
  <si>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</si>
  <si>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</si>
  <si>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</si>
  <si>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</si>
  <si>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</si>
  <si>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</si>
  <si>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</si>
  <si>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</si>
  <si>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</si>
  <si>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</si>
  <si>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</si>
  <si>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</si>
  <si>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</si>
  <si>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</si>
  <si>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</si>
  <si>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</si>
  <si>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</si>
  <si>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</si>
  <si>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</si>
  <si>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</si>
  <si>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</si>
  <si>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</si>
  <si>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</si>
  <si>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</si>
  <si>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</si>
  <si>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</si>
  <si>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</si>
  <si>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</si>
  <si>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</si>
  <si>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</si>
  <si>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</si>
  <si>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</si>
  <si>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</si>
  <si>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</si>
  <si>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</si>
  <si>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</si>
  <si>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</si>
  <si>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</si>
  <si>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</si>
  <si>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</si>
  <si>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</si>
  <si>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</si>
  <si>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</si>
  <si>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</si>
  <si>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</si>
  <si>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</si>
  <si>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</si>
  <si>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</si>
  <si>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</si>
  <si>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</si>
  <si>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</si>
  <si>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</si>
  <si>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</si>
  <si>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</si>
  <si>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</si>
  <si>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</si>
  <si>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</si>
  <si>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</si>
  <si>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</si>
  <si>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</si>
  <si>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</si>
  <si>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</si>
  <si>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</si>
  <si>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</si>
  <si>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</si>
  <si>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</si>
  <si>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</si>
  <si>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</si>
  <si>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</si>
  <si>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</si>
  <si>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</si>
  <si>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</si>
  <si>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</si>
  <si>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</si>
  <si>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</si>
  <si>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</si>
  <si>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</si>
  <si>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</si>
  <si>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</si>
  <si>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</si>
  <si>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</si>
  <si>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</si>
  <si>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</si>
  <si>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</si>
  <si>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</si>
  <si>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</si>
  <si>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</si>
  <si>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</si>
  <si>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</si>
  <si>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</si>
  <si>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</si>
  <si>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</si>
  <si>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</si>
  <si>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</si>
  <si>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</si>
  <si>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</si>
  <si>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</si>
  <si>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</si>
  <si>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</si>
  <si>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</si>
  <si>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</si>
  <si>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</si>
  <si>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</si>
  <si>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</si>
  <si>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</si>
  <si>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</si>
  <si>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</si>
  <si>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</si>
  <si>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</si>
  <si>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</si>
  <si>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</si>
  <si>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</si>
  <si>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</si>
  <si>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</si>
  <si>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</si>
  <si>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</si>
  <si>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</si>
  <si>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</si>
  <si>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</si>
  <si>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</si>
  <si>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</si>
  <si>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</si>
  <si>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</si>
  <si>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</si>
  <si>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</si>
  <si>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</si>
  <si>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</si>
  <si>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</si>
  <si>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</si>
  <si>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</si>
  <si>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</si>
  <si>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</si>
  <si>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</si>
  <si>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</si>
  <si>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</si>
  <si>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</si>
  <si>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</si>
  <si>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</si>
  <si>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</si>
  <si>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</si>
  <si>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</si>
  <si>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</si>
  <si>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</si>
  <si>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</si>
  <si>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</si>
  <si>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</si>
  <si>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</si>
  <si>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</si>
  <si>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</si>
  <si>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</si>
  <si>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</si>
  <si>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</si>
  <si>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</si>
  <si>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</si>
  <si>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</si>
  <si>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</si>
  <si>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</si>
  <si>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</si>
  <si>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</si>
  <si>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</si>
  <si>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</si>
  <si>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</si>
  <si>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</si>
  <si>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</si>
  <si>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</si>
  <si>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</si>
  <si>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</si>
  <si>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</si>
  <si>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</si>
  <si>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</si>
  <si>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</si>
  <si>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</si>
  <si>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</si>
  <si>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</si>
  <si>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</si>
  <si>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</si>
  <si>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</si>
  <si>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</si>
  <si>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</si>
  <si>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</si>
  <si>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</si>
  <si>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</si>
  <si>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</si>
  <si>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</si>
  <si>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</si>
  <si>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</si>
  <si>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</si>
  <si>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</si>
  <si>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</si>
  <si>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</si>
  <si>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</si>
  <si>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</si>
  <si>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</si>
  <si>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</si>
  <si>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</si>
  <si>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</si>
  <si>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</si>
  <si>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</si>
  <si>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</si>
  <si>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</si>
  <si>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</si>
  <si>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</si>
  <si>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</si>
  <si>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</si>
  <si>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</si>
  <si>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</si>
  <si>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</si>
  <si>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</si>
  <si>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</si>
  <si>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</si>
  <si>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</si>
  <si>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</si>
  <si>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</si>
  <si>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</si>
  <si>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</si>
  <si>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</si>
  <si>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</si>
  <si>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</si>
  <si>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</si>
  <si>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</si>
  <si>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</si>
  <si>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</si>
  <si>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</si>
  <si>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</si>
  <si>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</si>
  <si>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</si>
  <si>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</si>
  <si>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</si>
  <si>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</si>
  <si>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</si>
  <si>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</si>
  <si>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</si>
  <si>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</si>
  <si>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</si>
  <si>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</si>
  <si>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</si>
  <si>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</si>
  <si>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</si>
  <si>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</si>
  <si>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</si>
  <si>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</si>
  <si>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</si>
  <si>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</si>
  <si>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</si>
  <si>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</si>
  <si>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</si>
  <si>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</si>
  <si>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</si>
  <si>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</si>
  <si>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</si>
  <si>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</si>
  <si>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</si>
  <si>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</si>
  <si>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</si>
  <si>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</si>
  <si>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</si>
  <si>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</si>
  <si>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</si>
  <si>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</si>
  <si>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</si>
  <si>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</si>
  <si>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</si>
  <si>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</si>
  <si>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</si>
  <si>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</si>
  <si>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</si>
  <si>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</si>
  <si>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</si>
  <si>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</si>
  <si>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</si>
  <si>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</si>
  <si>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</si>
  <si>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</si>
  <si>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</si>
  <si>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</si>
  <si>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</si>
  <si>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</si>
  <si>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</si>
  <si>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</si>
  <si>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</si>
  <si>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</si>
  <si>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</si>
  <si>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</si>
  <si>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</si>
  <si>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</si>
  <si>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</si>
  <si>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</si>
  <si>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</si>
  <si>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</si>
  <si>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</si>
  <si>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</si>
  <si>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</si>
  <si>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</si>
  <si>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</si>
  <si>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</si>
  <si>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</si>
  <si>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</si>
  <si>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</si>
  <si>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</si>
  <si>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</si>
  <si>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</si>
  <si>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</si>
  <si>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</si>
  <si>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</si>
  <si>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</si>
  <si>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</si>
  <si>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</si>
  <si>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</si>
  <si>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</si>
  <si>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</si>
  <si>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</si>
  <si>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</si>
  <si>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</si>
  <si>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</si>
  <si>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</si>
  <si>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</si>
  <si>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</si>
  <si>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</si>
  <si>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</si>
  <si>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</si>
  <si>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</si>
  <si>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</si>
  <si>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</si>
  <si>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</si>
  <si>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</si>
  <si>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</si>
  <si>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</si>
  <si>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</si>
  <si>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</si>
  <si>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</si>
  <si>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</si>
  <si>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</si>
  <si>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</si>
  <si>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</si>
  <si>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</si>
  <si>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</si>
  <si>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</si>
  <si>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</si>
  <si>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</si>
  <si>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</si>
  <si>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</si>
  <si>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</si>
  <si>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</si>
  <si>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</si>
  <si>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</si>
  <si>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</si>
  <si>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</si>
  <si>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</si>
  <si>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</si>
  <si>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</si>
  <si>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</si>
  <si>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</si>
  <si>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</si>
  <si>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</si>
  <si>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</si>
  <si>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</si>
  <si>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</si>
  <si>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</si>
  <si>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</si>
  <si>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</si>
  <si>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</si>
  <si>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</si>
  <si>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</si>
  <si>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</si>
  <si>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</si>
  <si>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</si>
  <si>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</si>
  <si>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</si>
  <si>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</si>
  <si>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</si>
  <si>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</si>
  <si>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</si>
  <si>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</si>
  <si>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</si>
  <si>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</si>
  <si>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</si>
  <si>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</si>
  <si>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</si>
  <si>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</si>
  <si>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</si>
  <si>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</si>
  <si>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</si>
  <si>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</si>
  <si>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</si>
  <si>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</si>
  <si>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</si>
  <si>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</si>
  <si>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</si>
  <si>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</si>
  <si>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</si>
  <si>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</si>
  <si>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</si>
  <si>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</si>
  <si>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</si>
  <si>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</si>
  <si>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</si>
  <si>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</si>
  <si>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</si>
  <si>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</si>
  <si>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</si>
  <si>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</si>
  <si>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</si>
  <si>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</si>
  <si>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</si>
  <si>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</si>
  <si>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</si>
  <si>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</si>
  <si>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</si>
  <si>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</si>
  <si>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</si>
  <si>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</si>
  <si>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</si>
  <si>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</si>
  <si>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</si>
  <si>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</si>
  <si>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</si>
  <si>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</si>
  <si>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</si>
  <si>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</si>
  <si>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</si>
  <si>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</si>
  <si>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</si>
  <si>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</si>
  <si>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</si>
  <si>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</si>
  <si>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</si>
  <si>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</si>
  <si>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</si>
  <si>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</si>
  <si>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</si>
  <si>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</si>
  <si>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</si>
  <si>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</si>
  <si>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</si>
  <si>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</si>
  <si>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</si>
  <si>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</si>
  <si>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</si>
  <si>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</si>
  <si>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</si>
  <si>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</si>
  <si>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</si>
  <si>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</si>
  <si>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</si>
  <si>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</si>
  <si>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</si>
  <si>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</si>
  <si>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</si>
  <si>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</si>
  <si>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</si>
  <si>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</si>
  <si>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</si>
  <si>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</si>
  <si>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</si>
  <si>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</si>
  <si>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</si>
  <si>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</si>
  <si>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</si>
  <si>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</si>
  <si>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</si>
  <si>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</si>
  <si>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</si>
  <si>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</si>
  <si>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</si>
  <si>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</si>
  <si>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</si>
  <si>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</si>
  <si>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</si>
  <si>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</si>
  <si>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</si>
  <si>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</si>
  <si>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</si>
  <si>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</si>
  <si>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</si>
  <si>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</si>
  <si>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</si>
  <si>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</si>
  <si>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</si>
  <si>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</si>
  <si>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</si>
  <si>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</si>
  <si>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</si>
  <si>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</si>
  <si>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</si>
  <si>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</si>
  <si>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</si>
  <si>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</si>
  <si>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</si>
  <si>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</si>
  <si>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</si>
  <si>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</si>
  <si>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</si>
  <si>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</si>
  <si>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</si>
  <si>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</si>
  <si>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</si>
  <si>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</si>
  <si>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</si>
  <si>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</si>
  <si>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</si>
  <si>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</si>
  <si>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</si>
  <si>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</si>
  <si>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</si>
  <si>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</si>
  <si>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</si>
  <si>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</si>
  <si>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</si>
  <si>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</si>
  <si>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</si>
  <si>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</si>
  <si>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</si>
  <si>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</si>
  <si>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</si>
  <si>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</si>
  <si>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</si>
  <si>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</si>
  <si>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</si>
  <si>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</si>
  <si>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</si>
  <si>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</si>
  <si>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</si>
  <si>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</si>
  <si>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</si>
  <si>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</si>
  <si>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</si>
  <si>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</si>
  <si>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</si>
  <si>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</si>
  <si>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</si>
  <si>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</si>
  <si>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</si>
  <si>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</si>
  <si>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</si>
  <si>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</si>
  <si>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</si>
  <si>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</si>
  <si>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</si>
  <si>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</si>
  <si>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</si>
  <si>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</si>
  <si>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</si>
  <si>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</si>
  <si>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</si>
  <si>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</si>
  <si>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</si>
  <si>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</si>
  <si>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</si>
  <si>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</si>
  <si>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</si>
  <si>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</si>
  <si>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</si>
  <si>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</si>
  <si>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</si>
  <si>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</si>
  <si>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</si>
  <si>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</si>
  <si>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</si>
  <si>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</si>
  <si>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</si>
  <si>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</si>
  <si>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</si>
  <si>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</si>
  <si>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</si>
  <si>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</si>
  <si>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</si>
  <si>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</si>
  <si>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</si>
  <si>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</si>
  <si>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</si>
  <si>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</si>
  <si>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</si>
  <si>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</si>
  <si>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</si>
  <si>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</si>
  <si>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</si>
  <si>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</si>
  <si>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</si>
  <si>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</si>
  <si>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</si>
  <si>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</si>
  <si>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</si>
  <si>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</si>
  <si>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</si>
  <si>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</si>
  <si>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</si>
  <si>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</si>
  <si>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</si>
  <si>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</si>
  <si>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</si>
  <si>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</si>
  <si>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</si>
  <si>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</si>
  <si>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</si>
  <si>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</si>
  <si>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</si>
  <si>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</si>
  <si>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</si>
  <si>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</si>
  <si>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</si>
  <si>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</si>
  <si>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</si>
  <si>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</si>
  <si>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</si>
  <si>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</si>
  <si>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</si>
  <si>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</si>
  <si>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</si>
  <si>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</si>
  <si>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</si>
  <si>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</si>
  <si>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</si>
  <si>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</si>
  <si>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</si>
  <si>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</si>
  <si>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</si>
  <si>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</si>
  <si>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</si>
  <si>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</si>
  <si>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</si>
  <si>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</si>
  <si>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</si>
  <si>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</si>
  <si>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</si>
  <si>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</si>
  <si>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</si>
  <si>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</si>
  <si>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</si>
  <si>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</si>
  <si>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</si>
  <si>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</si>
  <si>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</si>
  <si>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</si>
  <si>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</si>
  <si>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</si>
  <si>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</si>
  <si>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</si>
  <si>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</si>
  <si>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</si>
  <si>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</si>
  <si>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</si>
  <si>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</si>
  <si>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</si>
  <si>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</si>
  <si>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</si>
  <si>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</si>
  <si>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</si>
  <si>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</si>
  <si>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</si>
  <si>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</si>
  <si>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</si>
  <si>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</si>
  <si>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</si>
  <si>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</si>
  <si>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</si>
  <si>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</si>
  <si>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</si>
  <si>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</si>
  <si>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</si>
  <si>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</si>
  <si>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</si>
  <si>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</si>
  <si>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</si>
  <si>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</si>
  <si>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</si>
  <si>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</si>
  <si>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</si>
  <si>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</si>
  <si>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</si>
  <si>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</si>
  <si>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</si>
  <si>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</si>
  <si>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</si>
  <si>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</si>
  <si>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</si>
  <si>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</si>
  <si>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</si>
  <si>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</si>
  <si>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</si>
  <si>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</si>
  <si>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</si>
  <si>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</si>
  <si>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</si>
  <si>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</si>
  <si>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</si>
  <si>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</si>
  <si>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</si>
  <si>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</si>
  <si>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</si>
  <si>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</si>
  <si>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</si>
  <si>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</si>
  <si>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</si>
  <si>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</si>
  <si>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</si>
  <si>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</si>
  <si>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</si>
  <si>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</si>
  <si>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</si>
  <si>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</si>
  <si>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</si>
  <si>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</si>
  <si>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</si>
  <si>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</si>
  <si>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</si>
  <si>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</si>
  <si>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</si>
  <si>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</si>
  <si>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</si>
  <si>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</si>
  <si>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</si>
  <si>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</si>
  <si>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</si>
  <si>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</si>
  <si>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</si>
  <si>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</si>
  <si>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</si>
  <si>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</si>
  <si>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</si>
  <si>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</si>
  <si>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</si>
  <si>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</si>
  <si>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</si>
  <si>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</si>
  <si>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</si>
  <si>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</si>
  <si>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</si>
  <si>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</si>
  <si>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</si>
  <si>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</si>
  <si>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</si>
  <si>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</si>
  <si>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</si>
  <si>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</si>
  <si>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</si>
  <si>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</si>
  <si>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</si>
  <si>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</si>
  <si>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</si>
  <si>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</si>
  <si>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</si>
  <si>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</si>
  <si>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</si>
  <si>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</si>
  <si>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</si>
  <si>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</si>
  <si>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</si>
  <si>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</si>
  <si>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</si>
  <si>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</si>
  <si>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</si>
  <si>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</si>
  <si>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</si>
  <si>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</si>
  <si>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</si>
  <si>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</si>
  <si>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</si>
  <si>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</si>
  <si>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</si>
  <si>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</si>
  <si>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</si>
  <si>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</si>
  <si>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</si>
  <si>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</si>
  <si>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</si>
  <si>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</si>
  <si>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</si>
  <si>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</si>
  <si>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</si>
  <si>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</si>
  <si>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</si>
  <si>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</si>
  <si>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</si>
  <si>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</si>
  <si>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</si>
  <si>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</si>
  <si>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</si>
  <si>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</si>
  <si>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</si>
  <si>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</si>
  <si>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</si>
  <si>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</si>
  <si>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</si>
  <si>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</si>
  <si>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</si>
  <si>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</si>
  <si>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</si>
  <si>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</si>
  <si>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</si>
  <si>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</si>
  <si>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</si>
  <si>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</si>
  <si>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</si>
  <si>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</si>
  <si>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</si>
  <si>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</si>
  <si>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</si>
  <si>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</si>
  <si>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</si>
  <si>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</si>
  <si>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</si>
  <si>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</si>
  <si>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</si>
  <si>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</si>
  <si>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</si>
  <si>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</si>
  <si>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</si>
  <si>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</si>
  <si>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</si>
  <si>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</si>
  <si>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</si>
  <si>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</si>
  <si>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</si>
  <si>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</si>
  <si>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</si>
  <si>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</si>
  <si>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</si>
  <si>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</si>
  <si>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</si>
  <si>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</si>
  <si>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</si>
  <si>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</si>
  <si>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</si>
  <si>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</si>
  <si>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</si>
  <si>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</si>
  <si>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</si>
  <si>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</si>
  <si>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</si>
  <si>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</si>
  <si>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</si>
  <si>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</si>
  <si>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</si>
  <si>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</si>
  <si>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</si>
  <si>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</si>
  <si>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</si>
  <si>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</si>
  <si>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</si>
  <si>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</si>
  <si>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</si>
  <si>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</si>
  <si>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</si>
  <si>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</si>
  <si>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</si>
  <si>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</si>
  <si>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</si>
  <si>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</si>
  <si>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</si>
  <si>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</si>
  <si>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</si>
  <si>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</si>
  <si>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</si>
  <si>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</si>
  <si>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</si>
  <si>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</si>
  <si>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</si>
  <si>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</si>
  <si>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</si>
  <si>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</si>
  <si>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</si>
  <si>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</si>
  <si>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</si>
  <si>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</si>
  <si>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</si>
  <si>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</si>
  <si>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</si>
  <si>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</si>
  <si>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</si>
  <si>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</si>
  <si>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</si>
  <si>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</si>
  <si>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</si>
  <si>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</si>
  <si>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</si>
  <si>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</si>
  <si>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</si>
  <si>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</si>
  <si>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</si>
  <si>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</si>
  <si>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</si>
  <si>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</si>
  <si>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</si>
  <si>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</si>
  <si>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</si>
  <si>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</si>
  <si>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</si>
  <si>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</si>
  <si>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</si>
  <si>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</si>
  <si>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</si>
  <si>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</si>
  <si>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</si>
  <si>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</si>
  <si>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</si>
  <si>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</si>
  <si>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</si>
  <si>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</si>
  <si>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</si>
  <si>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</si>
  <si>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</si>
  <si>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</si>
  <si>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</si>
  <si>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</si>
  <si>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</si>
  <si>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</si>
  <si>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</si>
  <si>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</si>
  <si>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</si>
  <si>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</si>
  <si>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</si>
  <si>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</si>
  <si>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</si>
  <si>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</si>
  <si>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</si>
  <si>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</si>
  <si>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</si>
  <si>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</si>
  <si>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</si>
  <si>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</si>
  <si>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</si>
  <si>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</si>
  <si>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</si>
  <si>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</si>
  <si>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</si>
  <si>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</si>
  <si>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</si>
  <si>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</si>
  <si>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</si>
  <si>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</si>
  <si>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</si>
  <si>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</si>
  <si>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</si>
  <si>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</si>
  <si>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</si>
  <si>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</si>
  <si>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</si>
  <si>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</si>
  <si>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</si>
  <si>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</si>
  <si>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</si>
  <si>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</si>
  <si>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</si>
  <si>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</si>
  <si>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</si>
  <si>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</si>
  <si>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</si>
  <si>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</si>
  <si>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</si>
  <si>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</si>
  <si>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</si>
  <si>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</si>
  <si>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</si>
  <si>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</si>
  <si>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</si>
  <si>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</si>
  <si>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</si>
  <si>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</si>
  <si>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</si>
  <si>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</si>
  <si>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</si>
  <si>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</si>
  <si>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</si>
  <si>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</si>
  <si>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</si>
  <si>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</si>
  <si>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</si>
  <si>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</si>
  <si>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</si>
  <si>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</si>
  <si>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</si>
  <si>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</si>
  <si>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</si>
  <si>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</si>
  <si>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</si>
  <si>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</si>
  <si>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</si>
  <si>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</si>
  <si>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</si>
  <si>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</si>
  <si>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</si>
  <si>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</si>
  <si>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</si>
  <si>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</si>
  <si>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</si>
  <si>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</si>
  <si>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</si>
  <si>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</si>
  <si>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</si>
  <si>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</si>
  <si>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</si>
  <si>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</si>
  <si>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</si>
  <si>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</si>
  <si>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</si>
  <si>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</si>
  <si>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</si>
  <si>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</si>
  <si>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</si>
  <si>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</si>
  <si>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</si>
  <si>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</si>
  <si>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</si>
  <si>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</si>
  <si>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</si>
  <si>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</si>
  <si>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</si>
  <si>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</si>
  <si>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</si>
  <si>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</si>
  <si>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</si>
  <si>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</si>
  <si>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</si>
  <si>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</si>
  <si>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</si>
  <si>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</si>
  <si>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</si>
  <si>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</si>
  <si>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</si>
  <si>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</si>
  <si>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</si>
  <si>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</si>
  <si>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</si>
  <si>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</si>
  <si>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</si>
  <si>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</si>
  <si>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</si>
  <si>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</si>
  <si>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</si>
  <si>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</si>
  <si>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</si>
  <si>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</si>
  <si>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</si>
  <si>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</si>
  <si>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</si>
  <si>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</si>
  <si>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</si>
  <si>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</si>
  <si>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</si>
  <si>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</si>
  <si>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</si>
  <si>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</si>
  <si>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</si>
  <si>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</si>
  <si>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</si>
  <si>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</si>
  <si>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</si>
  <si>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</si>
  <si>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</si>
  <si>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</si>
  <si>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</si>
  <si>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</si>
  <si>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</si>
  <si>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</si>
  <si>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</si>
  <si>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</si>
  <si>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</si>
  <si>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</si>
  <si>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</si>
  <si>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</si>
  <si>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</si>
  <si>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</si>
  <si>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</si>
  <si>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</si>
  <si>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</si>
  <si>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</si>
  <si>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</si>
  <si>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</si>
  <si>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</si>
  <si>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</si>
  <si>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</si>
  <si>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</si>
  <si>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</si>
  <si>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</si>
  <si>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</si>
  <si>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</si>
  <si>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</si>
  <si>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</si>
  <si>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</si>
  <si>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</si>
  <si>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</si>
  <si>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</si>
  <si>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</si>
  <si>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</si>
  <si>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</si>
  <si>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</si>
  <si>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</si>
  <si>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</si>
  <si>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</si>
  <si>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</si>
  <si>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</si>
  <si>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</si>
  <si>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</si>
  <si>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</si>
  <si>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</si>
  <si>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</si>
  <si>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</si>
  <si>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</si>
  <si>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</si>
  <si>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</si>
  <si>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</si>
  <si>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</si>
  <si>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</si>
  <si>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</si>
  <si>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</si>
  <si>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</si>
  <si>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</si>
  <si>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</si>
  <si>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</si>
  <si>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</si>
  <si>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</si>
  <si>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</si>
  <si>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</si>
  <si>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</si>
  <si>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</si>
  <si>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</si>
  <si>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</si>
  <si>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</si>
  <si>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</si>
  <si>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</si>
  <si>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</si>
  <si>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</si>
  <si>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</si>
  <si>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</si>
  <si>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</si>
  <si>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</si>
  <si>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</si>
  <si>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</si>
  <si>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</si>
  <si>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</si>
  <si>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</si>
  <si>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</si>
  <si>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</si>
  <si>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</si>
  <si>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</si>
  <si>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</si>
  <si>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</si>
  <si>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</si>
  <si>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</si>
  <si>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</si>
  <si>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</si>
  <si>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</si>
  <si>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</si>
  <si>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</si>
  <si>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</si>
  <si>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</si>
  <si>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</si>
  <si>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</si>
  <si>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</si>
  <si>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</si>
  <si>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</si>
  <si>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</si>
  <si>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</si>
  <si>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</si>
  <si>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</si>
  <si>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</si>
  <si>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</si>
  <si>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</si>
  <si>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</si>
  <si>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</si>
  <si>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</si>
  <si>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</si>
  <si>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</si>
  <si>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</si>
  <si>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</si>
  <si>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</si>
  <si>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</si>
  <si>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</si>
  <si>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</si>
  <si>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</si>
  <si>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</si>
  <si>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</si>
  <si>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</si>
  <si>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</si>
  <si>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</si>
  <si>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</si>
  <si>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</si>
  <si>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</si>
  <si>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</si>
  <si>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</si>
  <si>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</si>
  <si>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</si>
  <si>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</si>
  <si>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</si>
  <si>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</si>
  <si>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</si>
  <si>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</si>
  <si>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</si>
  <si>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</si>
  <si>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</si>
  <si>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</si>
  <si>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</si>
  <si>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</si>
  <si>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</si>
  <si>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</si>
  <si>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</si>
  <si>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</si>
  <si>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</si>
  <si>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</si>
  <si>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</si>
  <si>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</si>
  <si>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</si>
  <si>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</si>
  <si>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</si>
  <si>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</si>
  <si>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</si>
  <si>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</si>
  <si>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</si>
  <si>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</si>
  <si>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</si>
  <si>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</si>
  <si>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</si>
  <si>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</si>
  <si>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</si>
  <si>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</si>
  <si>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</si>
  <si>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</si>
  <si>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</si>
  <si>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</si>
  <si>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</si>
  <si>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</si>
  <si>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</si>
  <si>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</si>
  <si>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</si>
  <si>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</si>
  <si>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</si>
  <si>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</si>
  <si>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</si>
  <si>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</si>
  <si>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</si>
  <si>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</si>
  <si>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</si>
  <si>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</si>
  <si>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</si>
  <si>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</si>
  <si>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</si>
  <si>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</si>
  <si>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</si>
  <si>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</si>
  <si>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</si>
  <si>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</si>
  <si>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</si>
  <si>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</si>
  <si>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</si>
  <si>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</si>
  <si>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</si>
  <si>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</si>
  <si>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</si>
  <si>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</si>
  <si>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</si>
  <si>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</si>
  <si>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</si>
  <si>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</si>
  <si>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</si>
  <si>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</si>
  <si>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</si>
  <si>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</si>
  <si>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</si>
  <si>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</si>
  <si>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</si>
  <si>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</si>
  <si>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</si>
  <si>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</si>
  <si>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</si>
  <si>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</si>
  <si>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</si>
  <si>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</si>
  <si>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</si>
  <si>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</si>
  <si>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</si>
  <si>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</si>
  <si>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</si>
  <si>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</si>
  <si>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</si>
  <si>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</si>
  <si>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</si>
  <si>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</si>
  <si>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</si>
  <si>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</si>
  <si>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</si>
  <si>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</si>
  <si>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</si>
  <si>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</si>
  <si>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</si>
  <si>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</si>
  <si>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</si>
  <si>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</si>
  <si>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</si>
  <si>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</si>
  <si>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</si>
  <si>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</si>
  <si>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</si>
  <si>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</si>
  <si>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</si>
  <si>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</si>
  <si>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</si>
  <si>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</si>
  <si>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</si>
  <si>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</si>
  <si>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</si>
  <si>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</si>
  <si>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</si>
  <si>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</si>
  <si>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</si>
  <si>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</si>
  <si>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</si>
  <si>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</si>
  <si>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</si>
  <si>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</si>
  <si>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</si>
  <si>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</si>
  <si>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</si>
  <si>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</si>
  <si>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</si>
  <si>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</si>
  <si>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</si>
  <si>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</si>
  <si>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</si>
  <si>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</si>
  <si>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</si>
  <si>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</si>
  <si>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</si>
  <si>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</si>
  <si>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</si>
  <si>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</si>
  <si>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</si>
  <si>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</si>
  <si>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</si>
  <si>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</si>
  <si>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</si>
  <si>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</si>
  <si>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</si>
  <si>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</si>
  <si>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</si>
  <si>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</si>
  <si>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</si>
  <si>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</si>
  <si>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</si>
  <si>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</si>
  <si>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</si>
  <si>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</si>
  <si>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</si>
  <si>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</si>
  <si>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</si>
  <si>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</si>
  <si>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</si>
  <si>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</si>
  <si>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</si>
  <si>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</si>
  <si>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</si>
  <si>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</si>
  <si>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</si>
  <si>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</si>
  <si>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</si>
  <si>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</si>
  <si>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</si>
  <si>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</si>
  <si>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</si>
  <si>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</si>
  <si>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</si>
  <si>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</si>
  <si>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</si>
  <si>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</si>
  <si>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</si>
  <si>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</si>
  <si>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</si>
  <si>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</si>
  <si>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</si>
  <si>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</si>
  <si>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</si>
  <si>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</si>
  <si>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</si>
  <si>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</si>
  <si>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</si>
  <si>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</si>
  <si>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</si>
  <si>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</si>
  <si>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</si>
  <si>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</si>
  <si>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</si>
  <si>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</si>
  <si>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</si>
  <si>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</si>
  <si>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</si>
  <si>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</si>
  <si>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</si>
  <si>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</si>
  <si>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</si>
  <si>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</si>
  <si>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</si>
  <si>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</si>
  <si>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</si>
  <si>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</si>
  <si>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</si>
  <si>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</si>
  <si>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</si>
  <si>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</si>
  <si>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</si>
  <si>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</si>
  <si>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</si>
  <si>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</si>
  <si>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</si>
  <si>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</si>
  <si>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</si>
  <si>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</si>
  <si>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</si>
  <si>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</si>
  <si>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</si>
  <si>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</si>
  <si>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</si>
  <si>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</si>
  <si>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</si>
  <si>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</si>
  <si>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</si>
  <si>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</si>
  <si>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</si>
  <si>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</si>
  <si>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</si>
  <si>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</si>
  <si>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</si>
  <si>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</si>
  <si>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</si>
  <si>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</si>
  <si>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</si>
  <si>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</si>
  <si>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</si>
  <si>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</si>
  <si>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</si>
  <si>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</si>
  <si>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</si>
  <si>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</si>
  <si>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</si>
  <si>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</si>
  <si>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</si>
  <si>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</si>
  <si>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</si>
  <si>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</si>
  <si>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</si>
  <si>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</si>
  <si>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</si>
  <si>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</si>
  <si>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</si>
  <si>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</si>
  <si>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</si>
  <si>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</si>
  <si>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</si>
  <si>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</si>
  <si>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</si>
  <si>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</si>
  <si>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</si>
  <si>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</si>
  <si>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</si>
  <si>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</si>
  <si>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</si>
  <si>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</si>
  <si>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</si>
  <si>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</si>
  <si>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</si>
  <si>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</si>
  <si>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</si>
  <si>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</si>
  <si>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</si>
  <si>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</si>
  <si>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</si>
  <si>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</si>
  <si>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</si>
  <si>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</si>
  <si>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</si>
  <si>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</si>
  <si>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</si>
  <si>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</si>
  <si>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</si>
  <si>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</si>
  <si>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</si>
  <si>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</si>
  <si>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</si>
  <si>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</si>
  <si>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</si>
  <si>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</si>
  <si>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</si>
  <si>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</si>
  <si>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</si>
  <si>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</si>
  <si>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</si>
  <si>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</si>
  <si>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</si>
  <si>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</si>
  <si>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</si>
  <si>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</si>
  <si>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</si>
  <si>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</si>
  <si>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</si>
  <si>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</si>
  <si>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</si>
  <si>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</si>
  <si>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</si>
  <si>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</si>
  <si>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</si>
  <si>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</si>
  <si>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</si>
  <si>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</si>
  <si>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</si>
  <si>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</si>
  <si>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</si>
  <si>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</si>
  <si>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</si>
  <si>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</si>
  <si>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</si>
  <si>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</si>
  <si>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</si>
  <si>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</si>
  <si>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</si>
  <si>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</si>
  <si>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</si>
  <si>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</si>
  <si>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</si>
  <si>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</si>
  <si>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</si>
  <si>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</si>
  <si>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</si>
  <si>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</si>
  <si>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</si>
  <si>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</si>
  <si>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</si>
  <si>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</si>
  <si>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</si>
  <si>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</si>
  <si>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</si>
  <si>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</si>
  <si>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</si>
  <si>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</si>
  <si>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</si>
  <si>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</si>
  <si>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</si>
  <si>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</si>
  <si>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</si>
  <si>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</si>
  <si>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</si>
  <si>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</si>
  <si>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</si>
  <si>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</si>
  <si>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</si>
  <si>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</si>
  <si>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</si>
  <si>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</si>
  <si>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</si>
  <si>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</si>
  <si>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</si>
  <si>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</si>
  <si>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</si>
  <si>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</si>
  <si>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</si>
  <si>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</si>
  <si>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</si>
  <si>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</si>
  <si>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</si>
  <si>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</si>
  <si>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</si>
  <si>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</si>
  <si>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</si>
  <si>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</si>
  <si>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</si>
  <si>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</si>
  <si>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</si>
  <si>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</si>
  <si>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</si>
  <si>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</si>
  <si>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</si>
  <si>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</si>
  <si>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</si>
  <si>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</si>
  <si>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</si>
  <si>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</si>
  <si>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</si>
  <si>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</si>
  <si>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</si>
  <si>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</si>
  <si>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</si>
  <si>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</si>
  <si>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</si>
  <si>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</si>
  <si>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</si>
  <si>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</si>
  <si>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</si>
  <si>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</si>
  <si>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</si>
  <si>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</si>
  <si>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</si>
  <si>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</si>
  <si>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</si>
  <si>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</si>
  <si>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</si>
  <si>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</si>
  <si>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</si>
  <si>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</si>
  <si>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</si>
  <si>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</si>
  <si>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</si>
  <si>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</si>
  <si>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</si>
  <si>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</si>
  <si>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</si>
  <si>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</si>
  <si>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</si>
  <si>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</si>
  <si>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</si>
  <si>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</si>
  <si>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</si>
  <si>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</si>
  <si>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</si>
  <si>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</si>
  <si>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</si>
  <si>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</si>
  <si>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</si>
  <si>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</si>
  <si>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</si>
  <si>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</si>
  <si>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</si>
  <si>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</si>
  <si>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</si>
  <si>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</si>
  <si>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</si>
  <si>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</si>
  <si>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</si>
  <si>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</si>
  <si>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</si>
  <si>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</si>
  <si>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</si>
  <si>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</si>
  <si>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</si>
  <si>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</si>
  <si>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</si>
  <si>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</si>
  <si>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</si>
  <si>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</si>
  <si>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</si>
  <si>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</si>
  <si>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</si>
  <si>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</si>
  <si>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</si>
  <si>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</si>
  <si>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</si>
  <si>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</si>
  <si>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</si>
  <si>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</si>
  <si>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</si>
  <si>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</si>
  <si>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</si>
  <si>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</si>
  <si>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</si>
  <si>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</si>
  <si>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</si>
  <si>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</si>
  <si>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</si>
  <si>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</si>
  <si>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</si>
  <si>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</si>
  <si>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</si>
  <si>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</si>
  <si>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</si>
  <si>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</si>
  <si>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</si>
  <si>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</si>
  <si>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</si>
  <si>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</si>
  <si>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</si>
  <si>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</si>
  <si>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</si>
  <si>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</si>
  <si>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</si>
  <si>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</si>
  <si>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</si>
  <si>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</si>
  <si>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</si>
  <si>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</si>
  <si>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</si>
  <si>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</si>
  <si>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</si>
  <si>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</si>
  <si>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</si>
  <si>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</si>
  <si>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</si>
  <si>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</si>
  <si>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</si>
  <si>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</si>
  <si>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</si>
  <si>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</si>
  <si>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</si>
  <si>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</si>
  <si>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</si>
  <si>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</si>
  <si>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</si>
  <si>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</si>
  <si>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</si>
  <si>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</si>
  <si>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</si>
  <si>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</si>
  <si>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</si>
  <si>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</si>
  <si>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</si>
  <si>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</si>
  <si>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</si>
  <si>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</si>
  <si>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</si>
  <si>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</si>
  <si>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</si>
  <si>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</si>
  <si>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</si>
  <si>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</si>
  <si>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</si>
  <si>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</si>
  <si>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</si>
  <si>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</si>
  <si>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</si>
  <si>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</si>
  <si>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</si>
  <si>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</si>
  <si>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</si>
  <si>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</si>
  <si>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</si>
  <si>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</si>
  <si>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</si>
  <si>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</si>
  <si>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</si>
  <si>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</si>
  <si>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</si>
  <si>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</si>
  <si>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</si>
  <si>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</si>
  <si>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</si>
  <si>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</si>
  <si>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</si>
  <si>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</si>
  <si>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</si>
  <si>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</si>
  <si>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</si>
  <si>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</si>
  <si>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</si>
  <si>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</si>
  <si>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</si>
  <si>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</si>
  <si>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</si>
  <si>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</si>
  <si>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</si>
  <si>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</si>
  <si>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</si>
  <si>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</si>
  <si>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</si>
  <si>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</si>
  <si>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</si>
  <si>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</si>
  <si>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</si>
  <si>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</si>
  <si>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</si>
  <si>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</si>
  <si>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</si>
  <si>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</si>
  <si>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</si>
  <si>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</si>
  <si>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</si>
  <si>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</si>
  <si>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</si>
  <si>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</si>
  <si>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</si>
  <si>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</si>
  <si>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</si>
  <si>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</si>
  <si>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</si>
  <si>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</si>
  <si>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</si>
  <si>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</si>
  <si>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</si>
  <si>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</si>
  <si>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</si>
  <si>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</si>
  <si>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</si>
  <si>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</si>
  <si>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</si>
  <si>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</si>
  <si>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</si>
  <si>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</si>
  <si>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</si>
  <si>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</si>
  <si>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</si>
  <si>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</si>
  <si>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</si>
  <si>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</si>
  <si>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</si>
  <si>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</si>
  <si>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</si>
  <si>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</si>
  <si>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</si>
  <si>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</si>
  <si>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</si>
  <si>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</si>
  <si>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</si>
  <si>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</si>
  <si>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</si>
  <si>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</si>
  <si>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</si>
  <si>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</si>
  <si>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</si>
  <si>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</si>
  <si>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</si>
  <si>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</si>
  <si>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</si>
  <si>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</si>
  <si>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</si>
  <si>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</si>
  <si>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</si>
  <si>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</si>
  <si>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</si>
  <si>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</si>
  <si>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</si>
  <si>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</si>
  <si>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</si>
  <si>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</si>
  <si>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</si>
  <si>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</si>
  <si>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</si>
  <si>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</si>
  <si>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</si>
  <si>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</si>
  <si>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</si>
  <si>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</si>
  <si>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</si>
  <si>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</si>
  <si>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</si>
  <si>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</si>
  <si>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</si>
  <si>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</si>
  <si>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</si>
  <si>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</si>
  <si>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</si>
  <si>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</si>
  <si>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</si>
  <si>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</si>
  <si>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</si>
  <si>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</si>
  <si>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</si>
  <si>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</si>
  <si>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</si>
  <si>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</si>
  <si>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</si>
  <si>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</si>
  <si>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</si>
  <si>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</si>
  <si>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</si>
  <si>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</si>
  <si>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</si>
  <si>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</si>
  <si>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</si>
  <si>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</si>
  <si>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</si>
  <si>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</si>
  <si>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</si>
  <si>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</si>
  <si>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</si>
  <si>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SAVSKI GAJ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</si>
</sst>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2563484.1</v>
      </c>
      <c r="D2" s="6">
        <f>'PR-RAS'!E6</f>
        <v>3147474.5300000003</v>
      </c>
      <c r="E2" s="6">
        <v>0</v>
      </c>
      <c r="F2" s="6">
        <v>0</v>
      </c>
      <c r="G2" s="7">
        <f t="shared" ref="G2:G264" si="0">(B2/1000)*(C2*1+D2*2)</f>
        <v>8858.4331600000005</v>
      </c>
      <c r="H2" s="7">
        <f t="shared" ref="H2:H264" si="1">ABS(C2-ROUND(C2,0))+ABS(D2-ROUND(D2,0))</f>
        <v>0.56999999983236194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1898177.99</v>
      </c>
      <c r="D46" s="1">
        <f>'PR-RAS'!E50</f>
        <v>2329116.04</v>
      </c>
      <c r="E46" s="1">
        <v>0</v>
      </c>
      <c r="F46" s="1">
        <v>0</v>
      </c>
      <c r="G46" s="2">
        <f t="shared" si="0"/>
        <v>295038.45315000002</v>
      </c>
      <c r="H46" s="2">
        <f t="shared" si="1"/>
        <v>5.0000000046566129E-2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1859380.28</v>
      </c>
      <c r="D64" s="1">
        <f>'PR-RAS'!E68</f>
        <v>2294177.2400000002</v>
      </c>
      <c r="E64" s="1">
        <v>0</v>
      </c>
      <c r="F64" s="1">
        <v>0</v>
      </c>
      <c r="G64" s="2">
        <f t="shared" si="0"/>
        <v>406207.28988000005</v>
      </c>
      <c r="H64" s="2">
        <f t="shared" si="1"/>
        <v>0.5200000002514571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1789933.42</v>
      </c>
      <c r="D65" s="1">
        <f>'PR-RAS'!E69</f>
        <v>2229317.77</v>
      </c>
      <c r="E65" s="1">
        <v>0</v>
      </c>
      <c r="F65" s="1">
        <v>0</v>
      </c>
      <c r="G65" s="2">
        <f t="shared" si="0"/>
        <v>399908.41344000003</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69446.86</v>
      </c>
      <c r="D66" s="1">
        <f>'PR-RAS'!E70</f>
        <v>64859.47</v>
      </c>
      <c r="E66" s="1">
        <v>0</v>
      </c>
      <c r="F66" s="1">
        <v>0</v>
      </c>
      <c r="G66" s="2">
        <f t="shared" si="0"/>
        <v>12945.777</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38797.71</v>
      </c>
      <c r="D73" s="1">
        <f>'PR-RAS'!E77</f>
        <v>34938.800000000003</v>
      </c>
      <c r="E73" s="1">
        <v>0</v>
      </c>
      <c r="F73" s="1">
        <v>0</v>
      </c>
      <c r="G73" s="2">
        <f t="shared" si="0"/>
        <v>7824.6223199999995</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530.36</v>
      </c>
      <c r="D74" s="1">
        <f>'PR-RAS'!E78</f>
        <v>656</v>
      </c>
      <c r="E74" s="1">
        <v>0</v>
      </c>
      <c r="F74" s="1">
        <v>0</v>
      </c>
      <c r="G74" s="2">
        <f t="shared" si="0"/>
        <v>134.49227999999999</v>
      </c>
      <c r="H74" s="2">
        <f t="shared" si="1"/>
        <v>0.36000000000001364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38267.35</v>
      </c>
      <c r="D76" s="1">
        <f>'PR-RAS'!E80</f>
        <v>34282.800000000003</v>
      </c>
      <c r="E76" s="1">
        <v>0</v>
      </c>
      <c r="F76" s="1">
        <v>0</v>
      </c>
      <c r="G76" s="2">
        <f t="shared" si="0"/>
        <v>8012.4712500000005</v>
      </c>
      <c r="H76" s="2">
        <f t="shared" si="1"/>
        <v>0.54999999999563443</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203729.94</v>
      </c>
      <c r="D102" s="1">
        <f>'PR-RAS'!E106</f>
        <v>115654.35</v>
      </c>
      <c r="E102" s="1">
        <v>0</v>
      </c>
      <c r="F102" s="1">
        <v>0</v>
      </c>
      <c r="G102" s="2">
        <f t="shared" si="0"/>
        <v>43938.902640000008</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203729.94</v>
      </c>
      <c r="D108" s="1">
        <f>'PR-RAS'!E112</f>
        <v>115654.35</v>
      </c>
      <c r="E108" s="1">
        <v>0</v>
      </c>
      <c r="F108" s="1">
        <v>0</v>
      </c>
      <c r="G108" s="2">
        <f t="shared" si="0"/>
        <v>46549.134480000001</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203729.94</v>
      </c>
      <c r="D113" s="1">
        <f>'PR-RAS'!E117</f>
        <v>115654.35</v>
      </c>
      <c r="E113" s="1">
        <v>0</v>
      </c>
      <c r="F113" s="1">
        <v>0</v>
      </c>
      <c r="G113" s="2">
        <f t="shared" si="0"/>
        <v>48724.327680000002</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4111.75</v>
      </c>
      <c r="D120" s="1">
        <f>'PR-RAS'!E124</f>
        <v>3749.77</v>
      </c>
      <c r="E120" s="1">
        <v>0</v>
      </c>
      <c r="F120" s="1">
        <v>0</v>
      </c>
      <c r="G120" s="2">
        <f t="shared" si="0"/>
        <v>1381.74351</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4111.75</v>
      </c>
      <c r="D121" s="1">
        <f>'PR-RAS'!E125</f>
        <v>3734.93</v>
      </c>
      <c r="E121" s="1">
        <v>0</v>
      </c>
      <c r="F121" s="1">
        <v>0</v>
      </c>
      <c r="G121" s="2">
        <f t="shared" si="0"/>
        <v>1389.7932000000001</v>
      </c>
      <c r="H121" s="2">
        <f t="shared" si="1"/>
        <v>0.32000000000016371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4111.75</v>
      </c>
      <c r="D123" s="1">
        <f>'PR-RAS'!E127</f>
        <v>3734.93</v>
      </c>
      <c r="E123" s="1">
        <v>0</v>
      </c>
      <c r="F123" s="1">
        <v>0</v>
      </c>
      <c r="G123" s="2">
        <f t="shared" si="0"/>
        <v>1412.95642</v>
      </c>
      <c r="H123" s="2">
        <f t="shared" si="1"/>
        <v>0.32000000000016371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14.84</v>
      </c>
      <c r="E124" s="1">
        <v>0</v>
      </c>
      <c r="F124" s="1">
        <v>0</v>
      </c>
      <c r="G124" s="2">
        <f t="shared" si="0"/>
        <v>3.6506400000000001</v>
      </c>
      <c r="H124" s="2">
        <f t="shared" si="1"/>
        <v>0.16000000000000014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14.84</v>
      </c>
      <c r="E125" s="1">
        <v>0</v>
      </c>
      <c r="F125" s="1">
        <v>0</v>
      </c>
      <c r="G125" s="2">
        <f t="shared" si="0"/>
        <v>3.68032</v>
      </c>
      <c r="H125" s="2">
        <f t="shared" si="1"/>
        <v>0.16000000000000014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457464.42</v>
      </c>
      <c r="D129" s="1">
        <f>'PR-RAS'!E133</f>
        <v>698954.37</v>
      </c>
      <c r="E129" s="1">
        <v>0</v>
      </c>
      <c r="F129" s="1">
        <v>0</v>
      </c>
      <c r="G129" s="2">
        <f t="shared" si="0"/>
        <v>237487.76447999998</v>
      </c>
      <c r="H129" s="2">
        <f t="shared" si="1"/>
        <v>0.78999999997904524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457464.42</v>
      </c>
      <c r="D130" s="1">
        <f>'PR-RAS'!E134</f>
        <v>698954.37</v>
      </c>
      <c r="E130" s="1">
        <v>0</v>
      </c>
      <c r="F130" s="1">
        <v>0</v>
      </c>
      <c r="G130" s="2">
        <f t="shared" si="0"/>
        <v>239343.13764</v>
      </c>
      <c r="H130" s="2">
        <f t="shared" si="1"/>
        <v>0.78999999997904524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455633.22</v>
      </c>
      <c r="D131" s="1">
        <f>'PR-RAS'!E135</f>
        <v>696717.57</v>
      </c>
      <c r="E131" s="1">
        <v>0</v>
      </c>
      <c r="F131" s="1">
        <v>0</v>
      </c>
      <c r="G131" s="2">
        <f t="shared" si="0"/>
        <v>240378.88679999998</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1831.2</v>
      </c>
      <c r="D132" s="1">
        <f>'PR-RAS'!E136</f>
        <v>2236.8000000000002</v>
      </c>
      <c r="E132" s="1">
        <v>0</v>
      </c>
      <c r="F132" s="1">
        <v>0</v>
      </c>
      <c r="G132" s="2">
        <f t="shared" si="0"/>
        <v>825.92880000000002</v>
      </c>
      <c r="H132" s="2">
        <f t="shared" si="1"/>
        <v>0.39999999999986358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2488495.1100000003</v>
      </c>
      <c r="D147" s="1">
        <f>'PR-RAS'!E151</f>
        <v>3005604.92</v>
      </c>
      <c r="E147" s="1">
        <v>0</v>
      </c>
      <c r="F147" s="1">
        <v>0</v>
      </c>
      <c r="G147" s="2">
        <f t="shared" si="0"/>
        <v>1240956.9226999998</v>
      </c>
      <c r="H147" s="2">
        <f t="shared" si="1"/>
        <v>0.19000000040978193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2023020.2</v>
      </c>
      <c r="D148" s="1">
        <f>'PR-RAS'!E152</f>
        <v>2315906.67</v>
      </c>
      <c r="E148" s="1">
        <v>0</v>
      </c>
      <c r="F148" s="1">
        <v>0</v>
      </c>
      <c r="G148" s="2">
        <f t="shared" si="0"/>
        <v>978260.53037999989</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1678738.04</v>
      </c>
      <c r="D149" s="1">
        <f>'PR-RAS'!E153</f>
        <v>1903319.37</v>
      </c>
      <c r="E149" s="1">
        <v>0</v>
      </c>
      <c r="F149" s="1">
        <v>0</v>
      </c>
      <c r="G149" s="2">
        <f t="shared" si="0"/>
        <v>811835.76344000001</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1678738.04</v>
      </c>
      <c r="D150" s="1">
        <f>'PR-RAS'!E154</f>
        <v>1903319.37</v>
      </c>
      <c r="E150" s="1">
        <v>0</v>
      </c>
      <c r="F150" s="1">
        <v>0</v>
      </c>
      <c r="G150" s="2">
        <f t="shared" si="0"/>
        <v>817321.14022000006</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73916.649999999994</v>
      </c>
      <c r="D154" s="1">
        <f>'PR-RAS'!E158</f>
        <v>98575.67</v>
      </c>
      <c r="E154" s="1">
        <v>0</v>
      </c>
      <c r="F154" s="1">
        <v>0</v>
      </c>
      <c r="G154" s="2">
        <f t="shared" si="0"/>
        <v>41473.402470000001</v>
      </c>
      <c r="H154" s="2">
        <f t="shared" si="1"/>
        <v>0.680000000007567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270365.51</v>
      </c>
      <c r="D155" s="1">
        <f>'PR-RAS'!E159</f>
        <v>314011.63</v>
      </c>
      <c r="E155" s="1">
        <v>0</v>
      </c>
      <c r="F155" s="1">
        <v>0</v>
      </c>
      <c r="G155" s="2">
        <f t="shared" si="0"/>
        <v>138351.87057999999</v>
      </c>
      <c r="H155" s="2">
        <f t="shared" si="1"/>
        <v>0.85999999998603016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270365.51</v>
      </c>
      <c r="D157" s="1">
        <f>'PR-RAS'!E161</f>
        <v>313992.49</v>
      </c>
      <c r="E157" s="1">
        <v>0</v>
      </c>
      <c r="F157" s="1">
        <v>0</v>
      </c>
      <c r="G157" s="2">
        <f t="shared" si="0"/>
        <v>140142.67644000001</v>
      </c>
      <c r="H157" s="2">
        <f t="shared" si="1"/>
        <v>0.97999999998137355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19.14</v>
      </c>
      <c r="E158" s="1">
        <v>0</v>
      </c>
      <c r="F158" s="1">
        <v>0</v>
      </c>
      <c r="G158" s="2">
        <f t="shared" si="0"/>
        <v>6.0099600000000004</v>
      </c>
      <c r="H158" s="2">
        <f t="shared" si="1"/>
        <v>0.14000000000000057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464006.19</v>
      </c>
      <c r="D159" s="1">
        <f>'PR-RAS'!E163</f>
        <v>589108.46</v>
      </c>
      <c r="E159" s="1">
        <v>0</v>
      </c>
      <c r="F159" s="1">
        <v>0</v>
      </c>
      <c r="G159" s="2">
        <f t="shared" si="0"/>
        <v>259471.25137999997</v>
      </c>
      <c r="H159" s="2">
        <f t="shared" si="1"/>
        <v>0.6499999999650754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59127.509999999995</v>
      </c>
      <c r="D160" s="1">
        <f>'PR-RAS'!E164</f>
        <v>62380.409999999996</v>
      </c>
      <c r="E160" s="1">
        <v>0</v>
      </c>
      <c r="F160" s="1">
        <v>0</v>
      </c>
      <c r="G160" s="2">
        <f t="shared" si="0"/>
        <v>29238.244469999998</v>
      </c>
      <c r="H160" s="2">
        <f t="shared" si="1"/>
        <v>0.90000000000145519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4175</v>
      </c>
      <c r="D161" s="1">
        <f>'PR-RAS'!E165</f>
        <v>8167.43</v>
      </c>
      <c r="E161" s="1">
        <v>0</v>
      </c>
      <c r="F161" s="1">
        <v>0</v>
      </c>
      <c r="G161" s="2">
        <f t="shared" si="0"/>
        <v>3281.5776000000001</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53158.06</v>
      </c>
      <c r="D162" s="1">
        <f>'PR-RAS'!E166</f>
        <v>51601.24</v>
      </c>
      <c r="E162" s="1">
        <v>0</v>
      </c>
      <c r="F162" s="1">
        <v>0</v>
      </c>
      <c r="G162" s="2">
        <f t="shared" si="0"/>
        <v>25174.046939999997</v>
      </c>
      <c r="H162" s="2">
        <f t="shared" si="1"/>
        <v>0.29999999999563443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732.36</v>
      </c>
      <c r="D163" s="1">
        <f>'PR-RAS'!E167</f>
        <v>1000</v>
      </c>
      <c r="E163" s="1">
        <v>0</v>
      </c>
      <c r="F163" s="1">
        <v>0</v>
      </c>
      <c r="G163" s="2">
        <f t="shared" si="0"/>
        <v>442.64232000000004</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1062.0899999999999</v>
      </c>
      <c r="D164" s="1">
        <f>'PR-RAS'!E168</f>
        <v>1611.74</v>
      </c>
      <c r="E164" s="1">
        <v>0</v>
      </c>
      <c r="F164" s="1">
        <v>0</v>
      </c>
      <c r="G164" s="2">
        <f t="shared" si="0"/>
        <v>698.54791</v>
      </c>
      <c r="H164" s="2">
        <f t="shared" si="1"/>
        <v>0.34999999999990905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238186.80000000002</v>
      </c>
      <c r="D165" s="1">
        <f>'PR-RAS'!E169</f>
        <v>352019.37</v>
      </c>
      <c r="E165" s="1">
        <v>0</v>
      </c>
      <c r="F165" s="1">
        <v>0</v>
      </c>
      <c r="G165" s="2">
        <f t="shared" si="0"/>
        <v>154524.98856000003</v>
      </c>
      <c r="H165" s="2">
        <f t="shared" si="1"/>
        <v>0.56999999997788109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45771.14</v>
      </c>
      <c r="D166" s="1">
        <f>'PR-RAS'!E170</f>
        <v>51242.09</v>
      </c>
      <c r="E166" s="1">
        <v>0</v>
      </c>
      <c r="F166" s="1">
        <v>0</v>
      </c>
      <c r="G166" s="2">
        <f t="shared" si="0"/>
        <v>24462.127800000002</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162830.89000000001</v>
      </c>
      <c r="D167" s="1">
        <f>'PR-RAS'!E171</f>
        <v>236067.92</v>
      </c>
      <c r="E167" s="1">
        <v>0</v>
      </c>
      <c r="F167" s="1">
        <v>0</v>
      </c>
      <c r="G167" s="2">
        <f t="shared" si="0"/>
        <v>105404.47718</v>
      </c>
      <c r="H167" s="2">
        <f t="shared" si="1"/>
        <v>0.18999999997322448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21815.61</v>
      </c>
      <c r="D168" s="1">
        <f>'PR-RAS'!E172</f>
        <v>51416.95</v>
      </c>
      <c r="E168" s="1">
        <v>0</v>
      </c>
      <c r="F168" s="1">
        <v>0</v>
      </c>
      <c r="G168" s="2">
        <f t="shared" si="0"/>
        <v>20816.46817</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5634.84</v>
      </c>
      <c r="D169" s="1">
        <f>'PR-RAS'!E173</f>
        <v>6925.87</v>
      </c>
      <c r="E169" s="1">
        <v>0</v>
      </c>
      <c r="F169" s="1">
        <v>0</v>
      </c>
      <c r="G169" s="2">
        <f t="shared" si="0"/>
        <v>3273.7454400000006</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1311.13</v>
      </c>
      <c r="E170" s="1">
        <v>0</v>
      </c>
      <c r="F170" s="1">
        <v>0</v>
      </c>
      <c r="G170" s="2">
        <f t="shared" si="0"/>
        <v>443.16194000000007</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2134.3200000000002</v>
      </c>
      <c r="D172" s="1">
        <f>'PR-RAS'!E176</f>
        <v>5055.41</v>
      </c>
      <c r="E172" s="1">
        <v>0</v>
      </c>
      <c r="F172" s="1">
        <v>0</v>
      </c>
      <c r="G172" s="2">
        <f t="shared" si="0"/>
        <v>2093.91894</v>
      </c>
      <c r="H172" s="2">
        <f t="shared" si="1"/>
        <v>0.73000000000001819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158436.43</v>
      </c>
      <c r="D173" s="1">
        <f>'PR-RAS'!E177</f>
        <v>167904.03</v>
      </c>
      <c r="E173" s="1">
        <v>0</v>
      </c>
      <c r="F173" s="1">
        <v>0</v>
      </c>
      <c r="G173" s="2">
        <f t="shared" si="0"/>
        <v>85010.052279999989</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96126.27</v>
      </c>
      <c r="D174" s="1">
        <f>'PR-RAS'!E178</f>
        <v>94615.21</v>
      </c>
      <c r="E174" s="1">
        <v>0</v>
      </c>
      <c r="F174" s="1">
        <v>0</v>
      </c>
      <c r="G174" s="2">
        <f t="shared" si="0"/>
        <v>49366.707369999996</v>
      </c>
      <c r="H174" s="2">
        <f t="shared" si="1"/>
        <v>0.48000000001047738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12414.44</v>
      </c>
      <c r="D175" s="1">
        <f>'PR-RAS'!E179</f>
        <v>15177.79</v>
      </c>
      <c r="E175" s="1">
        <v>0</v>
      </c>
      <c r="F175" s="1">
        <v>0</v>
      </c>
      <c r="G175" s="2">
        <f t="shared" si="0"/>
        <v>7441.9834799999999</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451.26</v>
      </c>
      <c r="D176" s="1">
        <f>'PR-RAS'!E180</f>
        <v>549.9</v>
      </c>
      <c r="E176" s="1">
        <v>0</v>
      </c>
      <c r="F176" s="1">
        <v>0</v>
      </c>
      <c r="G176" s="2">
        <f t="shared" si="0"/>
        <v>271.43549999999999</v>
      </c>
      <c r="H176" s="2">
        <f t="shared" si="1"/>
        <v>0.36000000000001364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15592.73</v>
      </c>
      <c r="D177" s="1">
        <f>'PR-RAS'!E181</f>
        <v>21319.95</v>
      </c>
      <c r="E177" s="1">
        <v>0</v>
      </c>
      <c r="F177" s="1">
        <v>0</v>
      </c>
      <c r="G177" s="2">
        <f t="shared" si="0"/>
        <v>10248.942880000001</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4183.92</v>
      </c>
      <c r="D178" s="1">
        <f>'PR-RAS'!E182</f>
        <v>4310.2299999999996</v>
      </c>
      <c r="E178" s="1">
        <v>0</v>
      </c>
      <c r="F178" s="1">
        <v>0</v>
      </c>
      <c r="G178" s="2">
        <f t="shared" si="0"/>
        <v>2266.3752599999998</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3491.61</v>
      </c>
      <c r="D179" s="1">
        <f>'PR-RAS'!E183</f>
        <v>7462.93</v>
      </c>
      <c r="E179" s="1">
        <v>0</v>
      </c>
      <c r="F179" s="1">
        <v>0</v>
      </c>
      <c r="G179" s="2">
        <f t="shared" si="0"/>
        <v>3278.3096599999999</v>
      </c>
      <c r="H179" s="2">
        <f t="shared" si="1"/>
        <v>0.45999999999958163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8048.8</v>
      </c>
      <c r="D180" s="1">
        <f>'PR-RAS'!E184</f>
        <v>13958.33</v>
      </c>
      <c r="E180" s="1">
        <v>0</v>
      </c>
      <c r="F180" s="1">
        <v>0</v>
      </c>
      <c r="G180" s="2">
        <f t="shared" si="0"/>
        <v>6437.8173399999996</v>
      </c>
      <c r="H180" s="2">
        <f t="shared" si="1"/>
        <v>0.52999999999974534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2407.2600000000002</v>
      </c>
      <c r="D181" s="1">
        <f>'PR-RAS'!E185</f>
        <v>2618.0500000000002</v>
      </c>
      <c r="E181" s="1">
        <v>0</v>
      </c>
      <c r="F181" s="1">
        <v>0</v>
      </c>
      <c r="G181" s="2">
        <f t="shared" si="0"/>
        <v>1375.8048000000001</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15720.14</v>
      </c>
      <c r="D182" s="1">
        <f>'PR-RAS'!E186</f>
        <v>7891.64</v>
      </c>
      <c r="E182" s="1">
        <v>0</v>
      </c>
      <c r="F182" s="1">
        <v>0</v>
      </c>
      <c r="G182" s="2">
        <f t="shared" si="0"/>
        <v>5702.1190199999992</v>
      </c>
      <c r="H182" s="2">
        <f t="shared" si="1"/>
        <v>0.49999999999909051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8255.4499999999989</v>
      </c>
      <c r="D184" s="1">
        <f>'PR-RAS'!E188</f>
        <v>6804.6500000000005</v>
      </c>
      <c r="E184" s="1">
        <v>0</v>
      </c>
      <c r="F184" s="1">
        <v>0</v>
      </c>
      <c r="G184" s="2">
        <f t="shared" si="0"/>
        <v>4001.2492499999998</v>
      </c>
      <c r="H184" s="2">
        <f t="shared" si="1"/>
        <v>0.79999999999836291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5966.86</v>
      </c>
      <c r="D185" s="1">
        <f>'PR-RAS'!E189</f>
        <v>3424.01</v>
      </c>
      <c r="E185" s="1">
        <v>0</v>
      </c>
      <c r="F185" s="1">
        <v>0</v>
      </c>
      <c r="G185" s="2">
        <f t="shared" si="0"/>
        <v>2357.9379200000003</v>
      </c>
      <c r="H185" s="2">
        <f t="shared" si="1"/>
        <v>0.1500000000005457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1287.4100000000001</v>
      </c>
      <c r="D189" s="1">
        <f>'PR-RAS'!E193</f>
        <v>1617.72</v>
      </c>
      <c r="E189" s="1">
        <v>0</v>
      </c>
      <c r="F189" s="1">
        <v>0</v>
      </c>
      <c r="G189" s="2">
        <f t="shared" si="0"/>
        <v>850.2958000000001</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99.54</v>
      </c>
      <c r="D190" s="1">
        <f>'PR-RAS'!E194</f>
        <v>497.71</v>
      </c>
      <c r="E190" s="1">
        <v>0</v>
      </c>
      <c r="F190" s="1">
        <v>0</v>
      </c>
      <c r="G190" s="2">
        <f t="shared" si="0"/>
        <v>206.94744</v>
      </c>
      <c r="H190" s="2">
        <f t="shared" si="1"/>
        <v>0.75000000000001421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901.64</v>
      </c>
      <c r="D191" s="1">
        <f>'PR-RAS'!E195</f>
        <v>1265.21</v>
      </c>
      <c r="E191" s="1">
        <v>0</v>
      </c>
      <c r="F191" s="1">
        <v>0</v>
      </c>
      <c r="G191" s="2">
        <f t="shared" si="0"/>
        <v>652.09140000000002</v>
      </c>
      <c r="H191" s="2">
        <f t="shared" si="1"/>
        <v>0.57000000000005002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1269.6399999999999</v>
      </c>
      <c r="D192" s="1">
        <f>'PR-RAS'!E196</f>
        <v>2024.0500000000002</v>
      </c>
      <c r="E192" s="1">
        <v>0</v>
      </c>
      <c r="F192" s="1">
        <v>0</v>
      </c>
      <c r="G192" s="2">
        <f t="shared" si="0"/>
        <v>1015.6883399999999</v>
      </c>
      <c r="H192" s="2">
        <f t="shared" si="1"/>
        <v>0.41000000000030923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1269.6399999999999</v>
      </c>
      <c r="D206" s="1">
        <f>'PR-RAS'!E210</f>
        <v>2024.0500000000002</v>
      </c>
      <c r="E206" s="1">
        <v>0</v>
      </c>
      <c r="F206" s="1">
        <v>0</v>
      </c>
      <c r="G206" s="2">
        <f t="shared" si="0"/>
        <v>1090.1366999999998</v>
      </c>
      <c r="H206" s="2">
        <f t="shared" si="1"/>
        <v>0.41000000000030923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1119.0999999999999</v>
      </c>
      <c r="D207" s="1">
        <f>'PR-RAS'!E211</f>
        <v>839.85</v>
      </c>
      <c r="E207" s="1">
        <v>0</v>
      </c>
      <c r="F207" s="1">
        <v>0</v>
      </c>
      <c r="G207" s="2">
        <f t="shared" si="0"/>
        <v>576.55280000000005</v>
      </c>
      <c r="H207" s="2">
        <f t="shared" si="1"/>
        <v>0.24999999999988631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150.54</v>
      </c>
      <c r="D209" s="1">
        <f>'PR-RAS'!E213</f>
        <v>1184.2</v>
      </c>
      <c r="E209" s="1">
        <v>0</v>
      </c>
      <c r="F209" s="1">
        <v>0</v>
      </c>
      <c r="G209" s="2">
        <f t="shared" si="0"/>
        <v>523.93952000000002</v>
      </c>
      <c r="H209" s="2">
        <f t="shared" si="1"/>
        <v>0.66000000000005343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199.08</v>
      </c>
      <c r="D248" s="1">
        <f>'PR-RAS'!E252</f>
        <v>95528.49</v>
      </c>
      <c r="E248" s="1">
        <v>0</v>
      </c>
      <c r="F248" s="1">
        <v>0</v>
      </c>
      <c r="G248" s="2">
        <f t="shared" si="0"/>
        <v>47240.24682</v>
      </c>
      <c r="H248" s="2">
        <f t="shared" si="1"/>
        <v>0.5700000000052512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199.08</v>
      </c>
      <c r="D255" s="1">
        <f>'PR-RAS'!E259</f>
        <v>95528.49</v>
      </c>
      <c r="E255" s="1">
        <v>0</v>
      </c>
      <c r="F255" s="1">
        <v>0</v>
      </c>
      <c r="G255" s="2">
        <f t="shared" si="0"/>
        <v>48579.039239999998</v>
      </c>
      <c r="H255" s="2">
        <f t="shared" si="1"/>
        <v>0.5700000000052512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199.08</v>
      </c>
      <c r="D256" s="1">
        <f>'PR-RAS'!E260</f>
        <v>0</v>
      </c>
      <c r="E256" s="1">
        <v>0</v>
      </c>
      <c r="F256" s="1">
        <v>0</v>
      </c>
      <c r="G256" s="2">
        <f t="shared" si="0"/>
        <v>50.765400000000007</v>
      </c>
      <c r="H256" s="2">
        <f t="shared" si="1"/>
        <v>8.0000000000012506E-2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95528.49</v>
      </c>
      <c r="E257" s="1">
        <v>0</v>
      </c>
      <c r="F257" s="1">
        <v>0</v>
      </c>
      <c r="G257" s="2">
        <f t="shared" si="0"/>
        <v>48910.586880000003</v>
      </c>
      <c r="H257" s="2">
        <f t="shared" si="1"/>
        <v>0.49000000000523869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3037.25</v>
      </c>
      <c r="E259" s="1">
        <v>0</v>
      </c>
      <c r="F259" s="1">
        <v>0</v>
      </c>
      <c r="G259" s="2">
        <f t="shared" si="0"/>
        <v>1567.221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3037.25</v>
      </c>
      <c r="E260" s="1">
        <v>0</v>
      </c>
      <c r="F260" s="1">
        <v>0</v>
      </c>
      <c r="G260" s="2">
        <f t="shared" si="0"/>
        <v>1573.2954999999999</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3037.25</v>
      </c>
      <c r="E262" s="1">
        <v>0</v>
      </c>
      <c r="F262" s="1">
        <v>0</v>
      </c>
      <c r="G262" s="2">
        <f t="shared" si="0"/>
        <v>1585.4445000000001</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2488495.1100000003</v>
      </c>
      <c r="D285" s="1">
        <f>'PR-RAS'!E289</f>
        <v>3005604.92</v>
      </c>
      <c r="E285" s="1">
        <v>0</v>
      </c>
      <c r="F285" s="1">
        <v>0</v>
      </c>
      <c r="G285" s="2">
        <f t="shared" si="8"/>
        <v>2413916.2057999996</v>
      </c>
      <c r="H285" s="2">
        <f t="shared" si="9"/>
        <v>0.19000000040978193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74988.989999999758</v>
      </c>
      <c r="D286" s="1">
        <f>'PR-RAS'!E290</f>
        <v>141869.61000000034</v>
      </c>
      <c r="E286" s="1">
        <v>0</v>
      </c>
      <c r="F286" s="1">
        <v>0</v>
      </c>
      <c r="G286" s="2">
        <f t="shared" si="8"/>
        <v>102237.53985000012</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139104.6</v>
      </c>
      <c r="D288" s="1">
        <f>'PR-RAS'!E292</f>
        <v>1378.86</v>
      </c>
      <c r="E288" s="1">
        <v>0</v>
      </c>
      <c r="F288" s="1">
        <v>0</v>
      </c>
      <c r="G288" s="2">
        <f t="shared" si="8"/>
        <v>40714.485840000001</v>
      </c>
      <c r="H288" s="2">
        <f t="shared" si="9"/>
        <v>0.53999999999427928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4178.97</v>
      </c>
      <c r="D290" s="1">
        <f>'PR-RAS'!E294</f>
        <v>8028.43</v>
      </c>
      <c r="E290" s="1">
        <v>0</v>
      </c>
      <c r="F290" s="1">
        <v>0</v>
      </c>
      <c r="G290" s="2">
        <f t="shared" si="8"/>
        <v>5848.1548700000003</v>
      </c>
      <c r="H290" s="2">
        <f t="shared" si="9"/>
        <v>0.46000000000003638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4178.97</v>
      </c>
      <c r="D291" s="1">
        <f>'PR-RAS'!E295</f>
        <v>8028.43</v>
      </c>
      <c r="E291" s="1">
        <v>0</v>
      </c>
      <c r="F291" s="1">
        <v>0</v>
      </c>
      <c r="G291" s="2">
        <f t="shared" si="8"/>
        <v>5868.3906999999999</v>
      </c>
      <c r="H291" s="2">
        <f t="shared" si="9"/>
        <v>0.46000000000003638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69335.55</v>
      </c>
      <c r="D345" s="1">
        <f>'PR-RAS'!E350</f>
        <v>68971.19</v>
      </c>
      <c r="E345" s="1">
        <v>0</v>
      </c>
      <c r="F345" s="1">
        <v>0</v>
      </c>
      <c r="G345" s="2">
        <f t="shared" si="8"/>
        <v>71303.607919999995</v>
      </c>
      <c r="H345" s="2">
        <f t="shared" si="9"/>
        <v>0.63999999999941792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69335.55</v>
      </c>
      <c r="D358" s="1">
        <f>'PR-RAS'!E363</f>
        <v>68971.19</v>
      </c>
      <c r="E358" s="1">
        <v>0</v>
      </c>
      <c r="F358" s="1">
        <v>0</v>
      </c>
      <c r="G358" s="2">
        <f t="shared" si="8"/>
        <v>73998.221009999994</v>
      </c>
      <c r="H358" s="2">
        <f t="shared" si="9"/>
        <v>0.63999999999941792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721.96</v>
      </c>
      <c r="D364" s="1">
        <f>'PR-RAS'!E369</f>
        <v>492.57</v>
      </c>
      <c r="E364" s="1">
        <v>0</v>
      </c>
      <c r="F364" s="1">
        <v>0</v>
      </c>
      <c r="G364" s="2">
        <f t="shared" si="8"/>
        <v>619.67729999999995</v>
      </c>
      <c r="H364" s="2">
        <f t="shared" si="9"/>
        <v>0.46999999999997044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721.96</v>
      </c>
      <c r="D365" s="1">
        <f>'PR-RAS'!E370</f>
        <v>492.57</v>
      </c>
      <c r="E365" s="1">
        <v>0</v>
      </c>
      <c r="F365" s="1">
        <v>0</v>
      </c>
      <c r="G365" s="2">
        <f t="shared" si="8"/>
        <v>621.38439999999991</v>
      </c>
      <c r="H365" s="2">
        <f t="shared" si="9"/>
        <v>0.46999999999997044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68613.59</v>
      </c>
      <c r="D378" s="1">
        <f>'PR-RAS'!E383</f>
        <v>68478.62</v>
      </c>
      <c r="E378" s="1">
        <v>0</v>
      </c>
      <c r="F378" s="1">
        <v>0</v>
      </c>
      <c r="G378" s="2">
        <f t="shared" si="8"/>
        <v>77500.202909999993</v>
      </c>
      <c r="H378" s="2">
        <f t="shared" si="9"/>
        <v>0.79000000000814907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68613.59</v>
      </c>
      <c r="D379" s="1">
        <f>'PR-RAS'!E384</f>
        <v>68478.62</v>
      </c>
      <c r="E379" s="1">
        <v>0</v>
      </c>
      <c r="F379" s="1">
        <v>0</v>
      </c>
      <c r="G379" s="2">
        <f t="shared" si="8"/>
        <v>77705.77373999999</v>
      </c>
      <c r="H379" s="2">
        <f t="shared" si="9"/>
        <v>0.79000000000814907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69335.55</v>
      </c>
      <c r="D403" s="1">
        <f>'PR-RAS'!E408</f>
        <v>68971.19</v>
      </c>
      <c r="E403" s="1">
        <v>0</v>
      </c>
      <c r="F403" s="1">
        <v>0</v>
      </c>
      <c r="G403" s="2">
        <f t="shared" si="8"/>
        <v>83325.727859999999</v>
      </c>
      <c r="H403" s="2">
        <f t="shared" si="9"/>
        <v>0.63999999999941792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172522.15</v>
      </c>
      <c r="D405" s="1">
        <f>'PR-RAS'!E410</f>
        <v>27764.12</v>
      </c>
      <c r="E405" s="1">
        <v>0</v>
      </c>
      <c r="F405" s="1">
        <v>0</v>
      </c>
      <c r="G405" s="2">
        <f t="shared" si="8"/>
        <v>92132.357560000004</v>
      </c>
      <c r="H405" s="2">
        <f t="shared" si="9"/>
        <v>0.2699999999931606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2563484.1</v>
      </c>
      <c r="D407" s="1">
        <f>'PR-RAS'!E412</f>
        <v>3147474.5300000003</v>
      </c>
      <c r="E407" s="1">
        <v>0</v>
      </c>
      <c r="F407" s="1">
        <v>0</v>
      </c>
      <c r="G407" s="2">
        <f t="shared" si="8"/>
        <v>3596523.8629600005</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2557830.66</v>
      </c>
      <c r="D408" s="1">
        <f>'PR-RAS'!E413</f>
        <v>3074576.11</v>
      </c>
      <c r="E408" s="1">
        <v>0</v>
      </c>
      <c r="F408" s="1">
        <v>0</v>
      </c>
      <c r="G408" s="2">
        <f t="shared" si="8"/>
        <v>3543742.0321599995</v>
      </c>
      <c r="H408" s="2">
        <f t="shared" si="9"/>
        <v>0.44999999972060323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5653.4399999999441</v>
      </c>
      <c r="D409" s="1">
        <f>'PR-RAS'!E414</f>
        <v>72898.420000000391</v>
      </c>
      <c r="E409" s="1">
        <v>0</v>
      </c>
      <c r="F409" s="1">
        <v>0</v>
      </c>
      <c r="G409" s="2">
        <f t="shared" si="8"/>
        <v>61791.714240000292</v>
      </c>
      <c r="H409" s="2">
        <f t="shared" si="9"/>
        <v>0.86000000033527613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33417.549999999988</v>
      </c>
      <c r="D412" s="1">
        <f>'PR-RAS'!E417</f>
        <v>26385.26</v>
      </c>
      <c r="E412" s="1">
        <v>0</v>
      </c>
      <c r="F412" s="1">
        <v>0</v>
      </c>
      <c r="G412" s="2">
        <f t="shared" si="8"/>
        <v>35423.296769999986</v>
      </c>
      <c r="H412" s="2">
        <f t="shared" si="9"/>
        <v>0.71000000001004082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4178.97</v>
      </c>
      <c r="D413" s="1">
        <f>'PR-RAS'!E418</f>
        <v>8028.43</v>
      </c>
      <c r="E413" s="1">
        <v>0</v>
      </c>
      <c r="F413" s="1">
        <v>0</v>
      </c>
      <c r="G413" s="2">
        <f t="shared" si="8"/>
        <v>8337.1619599999995</v>
      </c>
      <c r="H413" s="2">
        <f t="shared" si="9"/>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2563484.1</v>
      </c>
      <c r="D633" s="1">
        <f>'PR-RAS'!E639</f>
        <v>3147474.5300000003</v>
      </c>
      <c r="E633" s="1">
        <v>0</v>
      </c>
      <c r="F633" s="1">
        <v>0</v>
      </c>
      <c r="G633" s="2">
        <f t="shared" si="10"/>
        <v>5598529.7571200002</v>
      </c>
      <c r="H633" s="2">
        <f t="shared" si="11"/>
        <v>0.56999999983236194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2557830.66</v>
      </c>
      <c r="D634" s="1">
        <f>'PR-RAS'!E640</f>
        <v>3074576.11</v>
      </c>
      <c r="E634" s="1">
        <v>0</v>
      </c>
      <c r="F634" s="1">
        <v>0</v>
      </c>
      <c r="G634" s="2">
        <f t="shared" si="10"/>
        <v>5511520.1630399991</v>
      </c>
      <c r="H634" s="2">
        <f t="shared" si="11"/>
        <v>0.44999999972060323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5653.4399999999441</v>
      </c>
      <c r="D635" s="1">
        <f>'PR-RAS'!E641</f>
        <v>72898.420000000391</v>
      </c>
      <c r="E635" s="1">
        <v>0</v>
      </c>
      <c r="F635" s="1">
        <v>0</v>
      </c>
      <c r="G635" s="2">
        <f t="shared" si="10"/>
        <v>96019.477520000466</v>
      </c>
      <c r="H635" s="2">
        <f t="shared" si="11"/>
        <v>0.86000000033527613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33417.549999999988</v>
      </c>
      <c r="D638" s="1">
        <f>'PR-RAS'!E644</f>
        <v>26385.26</v>
      </c>
      <c r="E638" s="1">
        <v>0</v>
      </c>
      <c r="F638" s="1">
        <v>0</v>
      </c>
      <c r="G638" s="2">
        <f t="shared" si="10"/>
        <v>54901.800589999984</v>
      </c>
      <c r="H638" s="2">
        <f t="shared" si="11"/>
        <v>0.71000000001004082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46513.160000000396</v>
      </c>
      <c r="E639" s="1">
        <v>0</v>
      </c>
      <c r="F639" s="1">
        <v>0</v>
      </c>
      <c r="G639" s="2">
        <f t="shared" si="10"/>
        <v>59350.792160000507</v>
      </c>
      <c r="H639" s="2">
        <f t="shared" si="11"/>
        <v>0.16000000039639417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27764.110000000044</v>
      </c>
      <c r="D640" s="1">
        <f>'PR-RAS'!E646</f>
        <v>0</v>
      </c>
      <c r="E640" s="1">
        <v>0</v>
      </c>
      <c r="F640" s="1">
        <v>0</v>
      </c>
      <c r="G640" s="2">
        <f t="shared" si="10"/>
        <v>17741.266290000029</v>
      </c>
      <c r="H640" s="2">
        <f t="shared" si="11"/>
        <v>0.11000000004423782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164769.42000000001</v>
      </c>
      <c r="D641" s="1">
        <f>'PR-RAS'!E647</f>
        <v>193378.19</v>
      </c>
      <c r="E641" s="1">
        <v>0</v>
      </c>
      <c r="F641" s="1">
        <v>0</v>
      </c>
      <c r="G641" s="2">
        <f t="shared" si="10"/>
        <v>352976.51200000005</v>
      </c>
      <c r="H641" s="2">
        <f t="shared" si="11"/>
        <v>0.61000000001513399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8053.18</v>
      </c>
      <c r="D642" s="1">
        <f>'PR-RAS'!E649</f>
        <v>26679.06</v>
      </c>
      <c r="E642" s="1">
        <v>0</v>
      </c>
      <c r="F642" s="1">
        <v>0</v>
      </c>
      <c r="G642" s="2">
        <f t="shared" si="10"/>
        <v>39364.643300000003</v>
      </c>
      <c r="H642" s="2">
        <f t="shared" si="11"/>
        <v>0.24000000000160071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2606545.64</v>
      </c>
      <c r="D643" s="1">
        <f>'PR-RAS'!E650</f>
        <v>1223694.05</v>
      </c>
      <c r="E643" s="1">
        <v>0</v>
      </c>
      <c r="F643" s="1">
        <v>0</v>
      </c>
      <c r="G643" s="2">
        <f t="shared" si="10"/>
        <v>3244625.4610800003</v>
      </c>
      <c r="H643" s="2">
        <f t="shared" si="11"/>
        <v>0.40999999991618097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2587919.7599999998</v>
      </c>
      <c r="D644" s="1">
        <f>'PR-RAS'!E651</f>
        <v>1198853.9099999999</v>
      </c>
      <c r="E644" s="1">
        <v>0</v>
      </c>
      <c r="F644" s="1">
        <v>0</v>
      </c>
      <c r="G644" s="2">
        <f t="shared" si="10"/>
        <v>3205758.53394</v>
      </c>
      <c r="H644" s="2">
        <f t="shared" si="11"/>
        <v>0.33000000030733645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26679.060000000522</v>
      </c>
      <c r="D645" s="1">
        <f>'PR-RAS'!E652</f>
        <v>51519.200000000186</v>
      </c>
      <c r="E645" s="1">
        <v>0</v>
      </c>
      <c r="F645" s="1">
        <v>0</v>
      </c>
      <c r="G645" s="2">
        <f t="shared" si="10"/>
        <v>83538.044240000585</v>
      </c>
      <c r="H645" s="2">
        <f t="shared" si="11"/>
        <v>0.26000000070780516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113</v>
      </c>
      <c r="D647" s="1">
        <f>'PR-RAS'!E654</f>
        <v>115</v>
      </c>
      <c r="E647" s="1">
        <v>0</v>
      </c>
      <c r="F647" s="1">
        <v>0</v>
      </c>
      <c r="G647" s="2">
        <f t="shared" si="10"/>
        <v>221.578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113</v>
      </c>
      <c r="D649" s="1">
        <f>'PR-RAS'!E656</f>
        <v>115</v>
      </c>
      <c r="E649" s="1">
        <v>0</v>
      </c>
      <c r="F649" s="1">
        <v>0</v>
      </c>
      <c r="G649" s="2">
        <f t="shared" si="10"/>
        <v>222.26400000000001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1789933.42</v>
      </c>
      <c r="D668" s="1">
        <f>'PR-RAS'!E675</f>
        <v>2229317.77</v>
      </c>
      <c r="E668" s="1">
        <v>0</v>
      </c>
      <c r="F668" s="1">
        <v>0</v>
      </c>
      <c r="G668" s="2">
        <f t="shared" si="10"/>
        <v>4167795.4963200004</v>
      </c>
      <c r="H668" s="2">
        <f t="shared" si="11"/>
        <v>0.64999999990686774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69446.86</v>
      </c>
      <c r="D670" s="1">
        <f>'PR-RAS'!E677</f>
        <v>64859.47</v>
      </c>
      <c r="E670" s="1">
        <v>0</v>
      </c>
      <c r="F670" s="1">
        <v>0</v>
      </c>
      <c r="G670" s="2">
        <f t="shared" si="10"/>
        <v>133241.92019999999</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107324.95</v>
      </c>
      <c r="E703" s="1">
        <v>0</v>
      </c>
      <c r="F703" s="1">
        <v>0</v>
      </c>
      <c r="G703" s="2">
        <f t="shared" si="10"/>
        <v>150684.2298</v>
      </c>
      <c r="H703" s="2">
        <f t="shared" si="11"/>
        <v>5.0000000002910383E-2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74633.75</v>
      </c>
      <c r="D705" s="1">
        <f>'PR-RAS'!E712</f>
        <v>0</v>
      </c>
      <c r="E705" s="1">
        <v>0</v>
      </c>
      <c r="F705" s="1">
        <v>0</v>
      </c>
      <c r="G705" s="2">
        <f t="shared" si="10"/>
        <v>52542.159999999996</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1872.8</v>
      </c>
      <c r="D709" s="1">
        <f>'PR-RAS'!E716</f>
        <v>4215.08</v>
      </c>
      <c r="E709" s="1">
        <v>0</v>
      </c>
      <c r="F709" s="1">
        <v>0</v>
      </c>
      <c r="G709" s="2">
        <f t="shared" si="10"/>
        <v>7294.4956799999991</v>
      </c>
      <c r="H709" s="2">
        <f t="shared" si="11"/>
        <v>0.27999999999997272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2373.36</v>
      </c>
      <c r="D710" s="1">
        <f>'PR-RAS'!E717</f>
        <v>1399</v>
      </c>
      <c r="E710" s="1">
        <v>0</v>
      </c>
      <c r="F710" s="1">
        <v>0</v>
      </c>
      <c r="G710" s="2">
        <f t="shared" si="10"/>
        <v>3666.4942400000004</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53158.06</v>
      </c>
      <c r="D711" s="1">
        <f>'PR-RAS'!E718</f>
        <v>51601.24</v>
      </c>
      <c r="E711" s="1">
        <v>0</v>
      </c>
      <c r="F711" s="1">
        <v>0</v>
      </c>
      <c r="G711" s="2">
        <f t="shared" si="10"/>
        <v>111015.98339999998</v>
      </c>
      <c r="H711" s="2">
        <f t="shared" si="11"/>
        <v>0.29999999999563443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2570.84</v>
      </c>
      <c r="D713" s="1">
        <f>'PR-RAS'!E720</f>
        <v>6546.33</v>
      </c>
      <c r="E713" s="1">
        <v>0</v>
      </c>
      <c r="F713" s="1">
        <v>0</v>
      </c>
      <c r="G713" s="2">
        <f t="shared" si="10"/>
        <v>11152.412</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3261.97</v>
      </c>
      <c r="D715" s="1">
        <f>'PR-RAS'!E722</f>
        <v>7457.89</v>
      </c>
      <c r="E715" s="1">
        <v>0</v>
      </c>
      <c r="F715" s="1">
        <v>0</v>
      </c>
      <c r="G715" s="2">
        <f t="shared" si="10"/>
        <v>12978.913499999999</v>
      </c>
      <c r="H715" s="2">
        <f t="shared" si="11"/>
        <v>0.13999999999987267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1625.85</v>
      </c>
      <c r="D717" s="1">
        <f>'PR-RAS'!E724</f>
        <v>1095</v>
      </c>
      <c r="E717" s="1">
        <v>0</v>
      </c>
      <c r="F717" s="1">
        <v>0</v>
      </c>
      <c r="G717" s="2">
        <f t="shared" si="10"/>
        <v>2732.1486</v>
      </c>
      <c r="H717" s="2">
        <f t="shared" si="11"/>
        <v>0.15000000000009095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5966.86</v>
      </c>
      <c r="D718" s="1">
        <f>'PR-RAS'!E725</f>
        <v>3424.01</v>
      </c>
      <c r="E718" s="1">
        <v>0</v>
      </c>
      <c r="F718" s="1">
        <v>0</v>
      </c>
      <c r="G718" s="2">
        <f t="shared" si="10"/>
        <v>9188.2689600000012</v>
      </c>
      <c r="H718" s="2">
        <f t="shared" si="11"/>
        <v>0.1500000000005457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199.08</v>
      </c>
      <c r="D816" s="1">
        <f>'PR-RAS'!E823</f>
        <v>0</v>
      </c>
      <c r="E816" s="1">
        <v>0</v>
      </c>
      <c r="F816" s="1">
        <v>0</v>
      </c>
      <c r="G816" s="2">
        <f t="shared" si="18"/>
        <v>162.25020000000001</v>
      </c>
      <c r="H816" s="2">
        <f t="shared" si="19"/>
        <v>8.0000000000012506E-2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95528.49</v>
      </c>
      <c r="E821" s="1">
        <v>0</v>
      </c>
      <c r="F821" s="1">
        <v>0</v>
      </c>
      <c r="G821" s="2">
        <f t="shared" si="18"/>
        <v>156666.7236</v>
      </c>
      <c r="H821" s="2">
        <f t="shared" si="19"/>
        <v>0.49000000000523869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3576636.64</v>
      </c>
      <c r="D984" s="6">
        <f>BILANCA!E6</f>
        <v>3611482.58</v>
      </c>
      <c r="E984" s="6">
        <v>0</v>
      </c>
      <c r="F984" s="6">
        <v>0</v>
      </c>
      <c r="G984" s="7">
        <f t="shared" ref="G984:G1241" si="22">B984/1000*C984+B984/500*D984</f>
        <v>10799.6018</v>
      </c>
      <c r="H984" s="7">
        <f t="shared" si="19"/>
        <v>0.77999999979510903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3279150.72</v>
      </c>
      <c r="D985" s="1">
        <f>BILANCA!E7</f>
        <v>3268938.43</v>
      </c>
      <c r="E985" s="1">
        <v>0</v>
      </c>
      <c r="F985" s="1">
        <v>0</v>
      </c>
      <c r="G985" s="2">
        <f t="shared" si="22"/>
        <v>19634.05516</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3278585.31</v>
      </c>
      <c r="D990" s="1">
        <f>BILANCA!E12</f>
        <v>3268373.02</v>
      </c>
      <c r="E990" s="1">
        <v>0</v>
      </c>
      <c r="F990" s="1">
        <v>0</v>
      </c>
      <c r="G990" s="2">
        <f t="shared" si="22"/>
        <v>68707.31945000001</v>
      </c>
      <c r="H990" s="2">
        <f t="shared" si="19"/>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3027505.27</v>
      </c>
      <c r="D991" s="1">
        <f>BILANCA!E13</f>
        <v>2981380.4299999997</v>
      </c>
      <c r="E991" s="1">
        <v>0</v>
      </c>
      <c r="F991" s="1">
        <v>0</v>
      </c>
      <c r="G991" s="2">
        <f t="shared" si="22"/>
        <v>71922.12904</v>
      </c>
      <c r="H991" s="2">
        <f t="shared" si="19"/>
        <v>0.69999999972060323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217.88</v>
      </c>
      <c r="D992" s="1">
        <f>BILANCA!E14</f>
        <v>217.88</v>
      </c>
      <c r="E992" s="1">
        <v>0</v>
      </c>
      <c r="F992" s="1">
        <v>0</v>
      </c>
      <c r="G992" s="2">
        <f t="shared" si="22"/>
        <v>5.8827599999999993</v>
      </c>
      <c r="H992" s="2">
        <f t="shared" si="19"/>
        <v>0.24000000000000909</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4026701.21</v>
      </c>
      <c r="D993" s="1">
        <f>BILANCA!E15</f>
        <v>4026701.21</v>
      </c>
      <c r="E993" s="1">
        <v>0</v>
      </c>
      <c r="F993" s="1">
        <v>0</v>
      </c>
      <c r="G993" s="2">
        <f t="shared" si="22"/>
        <v>120801.03630000001</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999413.82</v>
      </c>
      <c r="D996" s="1">
        <f>BILANCA!E18</f>
        <v>1045538.66</v>
      </c>
      <c r="E996" s="1">
        <v>0</v>
      </c>
      <c r="F996" s="1">
        <v>0</v>
      </c>
      <c r="G996" s="2">
        <f t="shared" si="22"/>
        <v>40176.384819999999</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200914.10000000006</v>
      </c>
      <c r="D997" s="1">
        <f>BILANCA!E19</f>
        <v>232426.07000000007</v>
      </c>
      <c r="E997" s="1">
        <v>0</v>
      </c>
      <c r="F997" s="1">
        <v>0</v>
      </c>
      <c r="G997" s="2">
        <f t="shared" si="22"/>
        <v>9320.7273600000026</v>
      </c>
      <c r="H997" s="2">
        <f t="shared" si="19"/>
        <v>0.17000000012922101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273723.51</v>
      </c>
      <c r="D998" s="1">
        <f>BILANCA!E20</f>
        <v>310115.20000000001</v>
      </c>
      <c r="E998" s="1">
        <v>0</v>
      </c>
      <c r="F998" s="1">
        <v>0</v>
      </c>
      <c r="G998" s="2">
        <f t="shared" si="22"/>
        <v>13409.308649999999</v>
      </c>
      <c r="H998" s="2">
        <f t="shared" si="19"/>
        <v>0.69000000000232831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11884.5</v>
      </c>
      <c r="D999" s="1">
        <f>BILANCA!E21</f>
        <v>11884.5</v>
      </c>
      <c r="E999" s="1">
        <v>0</v>
      </c>
      <c r="F999" s="1">
        <v>0</v>
      </c>
      <c r="G999" s="2">
        <f t="shared" si="22"/>
        <v>570.45600000000002</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5686.18</v>
      </c>
      <c r="D1000" s="1">
        <f>BILANCA!E22</f>
        <v>5686.18</v>
      </c>
      <c r="E1000" s="1">
        <v>0</v>
      </c>
      <c r="F1000" s="1">
        <v>0</v>
      </c>
      <c r="G1000" s="2">
        <f t="shared" si="22"/>
        <v>289.99518</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5031.83</v>
      </c>
      <c r="D1001" s="1">
        <f>BILANCA!E23</f>
        <v>5031.83</v>
      </c>
      <c r="E1001" s="1">
        <v>0</v>
      </c>
      <c r="F1001" s="1">
        <v>0</v>
      </c>
      <c r="G1001" s="2">
        <f t="shared" si="22"/>
        <v>271.71881999999994</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33161.75</v>
      </c>
      <c r="D1002" s="1">
        <f>BILANCA!E24</f>
        <v>33161.75</v>
      </c>
      <c r="E1002" s="1">
        <v>0</v>
      </c>
      <c r="F1002" s="1">
        <v>0</v>
      </c>
      <c r="G1002" s="2">
        <f t="shared" si="22"/>
        <v>1890.2197500000002</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338.9</v>
      </c>
      <c r="D1003" s="1">
        <f>BILANCA!E25</f>
        <v>338.9</v>
      </c>
      <c r="E1003" s="1">
        <v>0</v>
      </c>
      <c r="F1003" s="1">
        <v>0</v>
      </c>
      <c r="G1003" s="2">
        <f t="shared" si="22"/>
        <v>20.334</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108775.08</v>
      </c>
      <c r="D1004" s="1">
        <f>BILANCA!E26</f>
        <v>108775.08</v>
      </c>
      <c r="E1004" s="1">
        <v>0</v>
      </c>
      <c r="F1004" s="1">
        <v>0</v>
      </c>
      <c r="G1004" s="2">
        <f t="shared" si="22"/>
        <v>6852.8300400000007</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237687.65</v>
      </c>
      <c r="D1006" s="1">
        <f>BILANCA!E28</f>
        <v>242567.37</v>
      </c>
      <c r="E1006" s="1">
        <v>0</v>
      </c>
      <c r="F1006" s="1">
        <v>0</v>
      </c>
      <c r="G1006" s="2">
        <f t="shared" si="22"/>
        <v>16624.914969999998</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50165.94</v>
      </c>
      <c r="D1013" s="1">
        <f>BILANCA!E35</f>
        <v>54566.520000000019</v>
      </c>
      <c r="E1013" s="1">
        <v>0</v>
      </c>
      <c r="F1013" s="1">
        <v>0</v>
      </c>
      <c r="G1013" s="2">
        <f t="shared" si="22"/>
        <v>4778.9694000000009</v>
      </c>
      <c r="H1013" s="2">
        <f t="shared" si="19"/>
        <v>0.53999999997904524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308553.78999999998</v>
      </c>
      <c r="D1014" s="1">
        <f>BILANCA!E36</f>
        <v>377032.42</v>
      </c>
      <c r="E1014" s="1">
        <v>0</v>
      </c>
      <c r="F1014" s="1">
        <v>0</v>
      </c>
      <c r="G1014" s="2">
        <f t="shared" si="22"/>
        <v>32941.177530000001</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1791.76</v>
      </c>
      <c r="D1015" s="1">
        <f>BILANCA!E37</f>
        <v>1791.76</v>
      </c>
      <c r="E1015" s="1">
        <v>0</v>
      </c>
      <c r="F1015" s="1">
        <v>0</v>
      </c>
      <c r="G1015" s="2">
        <f t="shared" si="22"/>
        <v>172.00896</v>
      </c>
      <c r="H1015" s="2">
        <f t="shared" si="19"/>
        <v>0.48000000000001819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260179.61</v>
      </c>
      <c r="D1018" s="1">
        <f>BILANCA!E40</f>
        <v>324257.65999999997</v>
      </c>
      <c r="E1018" s="1">
        <v>0</v>
      </c>
      <c r="F1018" s="1">
        <v>0</v>
      </c>
      <c r="G1018" s="2">
        <f t="shared" si="22"/>
        <v>31804.322549999997</v>
      </c>
      <c r="H1018" s="2">
        <f t="shared" si="19"/>
        <v>0.73000000003958121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13.940000000000509</v>
      </c>
      <c r="D1030" s="1">
        <f>BILANCA!E52</f>
        <v>13.940000000000509</v>
      </c>
      <c r="E1030" s="1">
        <v>0</v>
      </c>
      <c r="F1030" s="1">
        <v>0</v>
      </c>
      <c r="G1030" s="2">
        <f t="shared" si="22"/>
        <v>1.9655400000000718</v>
      </c>
      <c r="H1030" s="2">
        <f t="shared" si="19"/>
        <v>0.11999999999898137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16109.68</v>
      </c>
      <c r="D1032" s="1">
        <f>BILANCA!E54</f>
        <v>16301.83</v>
      </c>
      <c r="E1032" s="1">
        <v>0</v>
      </c>
      <c r="F1032" s="1">
        <v>0</v>
      </c>
      <c r="G1032" s="2">
        <f t="shared" si="22"/>
        <v>2386.9536600000001</v>
      </c>
      <c r="H1032" s="2">
        <f t="shared" si="19"/>
        <v>0.48999999999978172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16095.74</v>
      </c>
      <c r="D1033" s="1">
        <f>BILANCA!E55</f>
        <v>16287.89</v>
      </c>
      <c r="E1033" s="1">
        <v>0</v>
      </c>
      <c r="F1033" s="1">
        <v>0</v>
      </c>
      <c r="G1033" s="2">
        <f t="shared" si="22"/>
        <v>2433.576</v>
      </c>
      <c r="H1033" s="2">
        <f t="shared" si="19"/>
        <v>0.37000000000080036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297485.92</v>
      </c>
      <c r="D1046" s="1">
        <f>BILANCA!E68</f>
        <v>342544.14999999997</v>
      </c>
      <c r="E1046" s="1">
        <v>0</v>
      </c>
      <c r="F1046" s="1">
        <v>0</v>
      </c>
      <c r="G1046" s="2">
        <f t="shared" si="22"/>
        <v>61902.175859999996</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26679.059999999998</v>
      </c>
      <c r="D1047" s="1">
        <f>BILANCA!E69</f>
        <v>51519.200000000004</v>
      </c>
      <c r="E1047" s="1">
        <v>0</v>
      </c>
      <c r="F1047" s="1">
        <v>0</v>
      </c>
      <c r="G1047" s="2">
        <f t="shared" si="22"/>
        <v>8301.9174400000011</v>
      </c>
      <c r="H1047" s="2">
        <f t="shared" si="19"/>
        <v>0.26000000000203727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26679.05</v>
      </c>
      <c r="D1048" s="1">
        <f>BILANCA!E70</f>
        <v>51342.15</v>
      </c>
      <c r="E1048" s="1">
        <v>0</v>
      </c>
      <c r="F1048" s="1">
        <v>0</v>
      </c>
      <c r="G1048" s="2">
        <f t="shared" si="22"/>
        <v>8408.6177500000013</v>
      </c>
      <c r="H1048" s="2">
        <f t="shared" si="19"/>
        <v>0.2000000000007276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26679.05</v>
      </c>
      <c r="D1050" s="1">
        <f>BILANCA!E72</f>
        <v>51342.15</v>
      </c>
      <c r="E1050" s="1">
        <v>0</v>
      </c>
      <c r="F1050" s="1">
        <v>0</v>
      </c>
      <c r="G1050" s="2">
        <f t="shared" si="22"/>
        <v>8667.3444500000005</v>
      </c>
      <c r="H1050" s="2">
        <f t="shared" si="19"/>
        <v>0.2000000000007276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0.01</v>
      </c>
      <c r="D1054" s="1">
        <f>BILANCA!E76</f>
        <v>177.05</v>
      </c>
      <c r="E1054" s="1">
        <v>0</v>
      </c>
      <c r="F1054" s="1">
        <v>0</v>
      </c>
      <c r="G1054" s="2">
        <f t="shared" si="22"/>
        <v>25.14181</v>
      </c>
      <c r="H1054" s="2">
        <f t="shared" si="19"/>
        <v>6.0000000000011371E-2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66820.62</v>
      </c>
      <c r="D1056" s="1">
        <f>BILANCA!E78</f>
        <v>54801.36</v>
      </c>
      <c r="E1056" s="1">
        <v>0</v>
      </c>
      <c r="F1056" s="1">
        <v>0</v>
      </c>
      <c r="G1056" s="2">
        <f t="shared" si="22"/>
        <v>12878.90382</v>
      </c>
      <c r="H1056" s="2">
        <f t="shared" si="19"/>
        <v>0.74000000000523869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66820.62</v>
      </c>
      <c r="D1064" s="1">
        <f>BILANCA!E86</f>
        <v>54801.36</v>
      </c>
      <c r="E1064" s="1">
        <v>0</v>
      </c>
      <c r="F1064" s="1">
        <v>0</v>
      </c>
      <c r="G1064" s="2">
        <f t="shared" si="22"/>
        <v>14290.290540000002</v>
      </c>
      <c r="H1064" s="2">
        <f t="shared" si="19"/>
        <v>0.74000000000523869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39216.82</v>
      </c>
      <c r="D1124" s="1">
        <f>BILANCA!E146</f>
        <v>42845.4</v>
      </c>
      <c r="E1124" s="1">
        <v>0</v>
      </c>
      <c r="F1124" s="1">
        <v>0</v>
      </c>
      <c r="G1124" s="2">
        <f t="shared" si="22"/>
        <v>17611.974419999999</v>
      </c>
      <c r="H1124" s="2">
        <f t="shared" si="23"/>
        <v>0.58000000000174623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36292.94</v>
      </c>
      <c r="D1137" s="1">
        <f>BILANCA!E159</f>
        <v>39995.85</v>
      </c>
      <c r="E1137" s="1">
        <v>0</v>
      </c>
      <c r="F1137" s="1">
        <v>0</v>
      </c>
      <c r="G1137" s="2">
        <f t="shared" si="22"/>
        <v>17907.834559999999</v>
      </c>
      <c r="H1137" s="2">
        <f t="shared" si="23"/>
        <v>0.20999999999912689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2923.88</v>
      </c>
      <c r="D1138" s="1">
        <f>BILANCA!E160</f>
        <v>2849.55</v>
      </c>
      <c r="E1138" s="1">
        <v>0</v>
      </c>
      <c r="F1138" s="1">
        <v>0</v>
      </c>
      <c r="G1138" s="2">
        <f t="shared" si="22"/>
        <v>1336.5619000000002</v>
      </c>
      <c r="H1138" s="2">
        <f t="shared" si="23"/>
        <v>0.56999999999970896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164769.41999999998</v>
      </c>
      <c r="D1148" s="1">
        <f>BILANCA!E170</f>
        <v>193378.18999999997</v>
      </c>
      <c r="E1148" s="1">
        <v>0</v>
      </c>
      <c r="F1148" s="1">
        <v>0</v>
      </c>
      <c r="G1148" s="2">
        <f t="shared" si="22"/>
        <v>91001.756999999983</v>
      </c>
      <c r="H1148" s="2">
        <f t="shared" si="23"/>
        <v>0.60999999995692633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5574.36</v>
      </c>
      <c r="D1150" s="1">
        <f>BILANCA!E172</f>
        <v>5574.36</v>
      </c>
      <c r="E1150" s="1">
        <v>0</v>
      </c>
      <c r="F1150" s="1">
        <v>0</v>
      </c>
      <c r="G1150" s="2">
        <f t="shared" si="22"/>
        <v>2792.7543599999999</v>
      </c>
      <c r="H1150" s="2">
        <f t="shared" si="23"/>
        <v>0.71999999999934516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159195.06</v>
      </c>
      <c r="D1151" s="1">
        <f>BILANCA!E173</f>
        <v>187803.83</v>
      </c>
      <c r="E1151" s="1">
        <v>0</v>
      </c>
      <c r="F1151" s="1">
        <v>0</v>
      </c>
      <c r="G1151" s="2">
        <f t="shared" si="22"/>
        <v>89846.856960000005</v>
      </c>
      <c r="H1151" s="2">
        <f t="shared" si="23"/>
        <v>0.23000000001047738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3576636.6400000006</v>
      </c>
      <c r="D1152" s="1">
        <f>BILANCA!E175</f>
        <v>3611482.58</v>
      </c>
      <c r="E1152" s="1">
        <v>0</v>
      </c>
      <c r="F1152" s="1">
        <v>0</v>
      </c>
      <c r="G1152" s="2">
        <f t="shared" si="22"/>
        <v>1825132.7042</v>
      </c>
      <c r="H1152" s="2">
        <f t="shared" si="23"/>
        <v>0.77999999932944775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321086.28000000003</v>
      </c>
      <c r="D1153" s="1">
        <f>BILANCA!E176</f>
        <v>288017.78999999998</v>
      </c>
      <c r="E1153" s="1">
        <v>0</v>
      </c>
      <c r="F1153" s="1">
        <v>0</v>
      </c>
      <c r="G1153" s="2">
        <f t="shared" si="22"/>
        <v>152510.7162</v>
      </c>
      <c r="H1153" s="2">
        <f t="shared" si="23"/>
        <v>0.49000000004889444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320536.76</v>
      </c>
      <c r="D1154" s="1">
        <f>BILANCA!E177</f>
        <v>287261.88</v>
      </c>
      <c r="E1154" s="1">
        <v>0</v>
      </c>
      <c r="F1154" s="1">
        <v>0</v>
      </c>
      <c r="G1154" s="2">
        <f t="shared" si="22"/>
        <v>153055.34892000002</v>
      </c>
      <c r="H1154" s="2">
        <f t="shared" si="23"/>
        <v>0.35999999998603016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154418.70000000001</v>
      </c>
      <c r="D1155" s="1">
        <f>BILANCA!E178</f>
        <v>183181.44</v>
      </c>
      <c r="E1155" s="1">
        <v>0</v>
      </c>
      <c r="F1155" s="1">
        <v>0</v>
      </c>
      <c r="G1155" s="2">
        <f t="shared" si="22"/>
        <v>89574.431760000007</v>
      </c>
      <c r="H1155" s="2">
        <f t="shared" si="23"/>
        <v>0.73999999999068677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109822.84</v>
      </c>
      <c r="D1156" s="1">
        <f>BILANCA!E179</f>
        <v>61153.79</v>
      </c>
      <c r="E1156" s="1">
        <v>0</v>
      </c>
      <c r="F1156" s="1">
        <v>0</v>
      </c>
      <c r="G1156" s="2">
        <f t="shared" si="22"/>
        <v>40158.562659999996</v>
      </c>
      <c r="H1156" s="2">
        <f t="shared" si="23"/>
        <v>0.37000000000261934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155.47</v>
      </c>
      <c r="D1157" s="1">
        <f>BILANCA!E180</f>
        <v>176.41</v>
      </c>
      <c r="E1157" s="1">
        <v>0</v>
      </c>
      <c r="F1157" s="1">
        <v>0</v>
      </c>
      <c r="G1157" s="2">
        <f t="shared" si="22"/>
        <v>88.442459999999997</v>
      </c>
      <c r="H1157" s="2">
        <f t="shared" si="23"/>
        <v>0.87999999999999545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155.47</v>
      </c>
      <c r="D1160" s="1">
        <f>BILANCA!E183</f>
        <v>176.41</v>
      </c>
      <c r="E1160" s="1">
        <v>0</v>
      </c>
      <c r="F1160" s="1">
        <v>0</v>
      </c>
      <c r="G1160" s="2">
        <f t="shared" si="22"/>
        <v>89.96732999999999</v>
      </c>
      <c r="H1160" s="2">
        <f t="shared" si="23"/>
        <v>0.87999999999999545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56139.75</v>
      </c>
      <c r="D1165" s="1">
        <f>BILANCA!E188</f>
        <v>42750.239999999998</v>
      </c>
      <c r="E1165" s="1">
        <v>0</v>
      </c>
      <c r="F1165" s="1">
        <v>0</v>
      </c>
      <c r="G1165" s="2">
        <f t="shared" si="22"/>
        <v>25778.521860000001</v>
      </c>
      <c r="H1165" s="2">
        <f t="shared" si="23"/>
        <v>0.48999999999796273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549.52</v>
      </c>
      <c r="D1166" s="1">
        <f>BILANCA!E189</f>
        <v>755.91</v>
      </c>
      <c r="E1166" s="1">
        <v>0</v>
      </c>
      <c r="F1166" s="1">
        <v>0</v>
      </c>
      <c r="G1166" s="2">
        <f t="shared" si="22"/>
        <v>377.22521999999998</v>
      </c>
      <c r="H1166" s="2">
        <f t="shared" si="23"/>
        <v>0.57000000000005002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3255550.3600000003</v>
      </c>
      <c r="D1214" s="1">
        <f>BILANCA!E237</f>
        <v>3323464.79</v>
      </c>
      <c r="E1214" s="1">
        <v>0</v>
      </c>
      <c r="F1214" s="1">
        <v>0</v>
      </c>
      <c r="G1214" s="2">
        <f t="shared" si="22"/>
        <v>2287472.8661400001</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3279135.5</v>
      </c>
      <c r="D1215" s="1">
        <f>BILANCA!E238</f>
        <v>3268923.1999999997</v>
      </c>
      <c r="E1215" s="1">
        <v>0</v>
      </c>
      <c r="F1215" s="1">
        <v>0</v>
      </c>
      <c r="G1215" s="2">
        <f t="shared" si="22"/>
        <v>2277539.8007999999</v>
      </c>
      <c r="H1215" s="2">
        <f t="shared" si="23"/>
        <v>0.69999999972060323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3279135.5</v>
      </c>
      <c r="D1216" s="1">
        <f>BILANCA!E239</f>
        <v>3268923.1999999997</v>
      </c>
      <c r="E1216" s="1">
        <v>0</v>
      </c>
      <c r="F1216" s="1">
        <v>0</v>
      </c>
      <c r="G1216" s="2">
        <f t="shared" si="22"/>
        <v>2287356.7827000003</v>
      </c>
      <c r="H1216" s="2">
        <f t="shared" si="23"/>
        <v>0.69999999972060323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3278612.93</v>
      </c>
      <c r="D1217" s="1">
        <f>BILANCA!E240</f>
        <v>3268400.63</v>
      </c>
      <c r="E1217" s="1">
        <v>0</v>
      </c>
      <c r="F1217" s="1">
        <v>0</v>
      </c>
      <c r="G1217" s="2">
        <f t="shared" si="22"/>
        <v>2296806.9204600002</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522.57000000000005</v>
      </c>
      <c r="D1218" s="1">
        <f>BILANCA!E241</f>
        <v>522.57000000000005</v>
      </c>
      <c r="E1218" s="1">
        <v>0</v>
      </c>
      <c r="F1218" s="1">
        <v>0</v>
      </c>
      <c r="G1218" s="2">
        <f t="shared" si="22"/>
        <v>368.41185000000002</v>
      </c>
      <c r="H1218" s="2">
        <f t="shared" si="23"/>
        <v>0.85999999999989996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-27764.11</v>
      </c>
      <c r="D1222" s="1">
        <f>BILANCA!E245</f>
        <v>46513.159999999996</v>
      </c>
      <c r="E1222" s="1">
        <v>0</v>
      </c>
      <c r="F1222" s="1">
        <v>0</v>
      </c>
      <c r="G1222" s="2">
        <f t="shared" si="22"/>
        <v>15597.668189999997</v>
      </c>
      <c r="H1222" s="2">
        <f t="shared" si="23"/>
        <v>0.26999999999679858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3296.61</v>
      </c>
      <c r="D1223" s="1">
        <f>BILANCA!E246</f>
        <v>76152.2</v>
      </c>
      <c r="E1223" s="1">
        <v>0</v>
      </c>
      <c r="F1223" s="1">
        <v>0</v>
      </c>
      <c r="G1223" s="2">
        <f t="shared" si="22"/>
        <v>37344.242399999996</v>
      </c>
      <c r="H1223" s="2">
        <f t="shared" si="23"/>
        <v>0.58999999999696229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3296.61</v>
      </c>
      <c r="D1224" s="1">
        <f>BILANCA!E247</f>
        <v>76152.2</v>
      </c>
      <c r="E1224" s="1">
        <v>0</v>
      </c>
      <c r="F1224" s="1">
        <v>0</v>
      </c>
      <c r="G1224" s="2">
        <f t="shared" si="22"/>
        <v>37499.843410000001</v>
      </c>
      <c r="H1224" s="2">
        <f t="shared" si="23"/>
        <v>0.58999999999696229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31060.720000000001</v>
      </c>
      <c r="D1227" s="1">
        <f>BILANCA!E250</f>
        <v>29639.040000000001</v>
      </c>
      <c r="E1227" s="1">
        <v>0</v>
      </c>
      <c r="F1227" s="1">
        <v>0</v>
      </c>
      <c r="G1227" s="2">
        <f t="shared" si="22"/>
        <v>22042.6672</v>
      </c>
      <c r="H1227" s="2">
        <f t="shared" si="23"/>
        <v>0.31999999999970896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31060.720000000001</v>
      </c>
      <c r="D1229" s="1">
        <f>BILANCA!E252</f>
        <v>29639.040000000001</v>
      </c>
      <c r="E1229" s="1">
        <v>0</v>
      </c>
      <c r="F1229" s="1">
        <v>0</v>
      </c>
      <c r="G1229" s="2">
        <f t="shared" si="22"/>
        <v>22223.344799999999</v>
      </c>
      <c r="H1229" s="2">
        <f t="shared" si="23"/>
        <v>0.31999999999970896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4178.97</v>
      </c>
      <c r="D1232" s="1">
        <f>BILANCA!E255</f>
        <v>8028.43</v>
      </c>
      <c r="E1232" s="1">
        <v>0</v>
      </c>
      <c r="F1232" s="1">
        <v>0</v>
      </c>
      <c r="G1232" s="2">
        <f t="shared" si="22"/>
        <v>5038.7216699999999</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128681.56</v>
      </c>
      <c r="D1236" s="1">
        <f>BILANCA!E259</f>
        <v>0</v>
      </c>
      <c r="E1236" s="1">
        <v>0</v>
      </c>
      <c r="F1236" s="1">
        <v>0</v>
      </c>
      <c r="G1236" s="2">
        <f t="shared" si="22"/>
        <v>32556.434679999998</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128681.56</v>
      </c>
      <c r="D1237" s="1">
        <f>BILANCA!E260</f>
        <v>0</v>
      </c>
      <c r="E1237" s="1">
        <v>0</v>
      </c>
      <c r="F1237" s="1">
        <v>0</v>
      </c>
      <c r="G1237" s="2">
        <f t="shared" si="22"/>
        <v>32685.116239999999</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39216.82</v>
      </c>
      <c r="D1240" s="1">
        <f>BILANCA!E264</f>
        <v>39519.46</v>
      </c>
      <c r="E1240" s="1">
        <v>0</v>
      </c>
      <c r="F1240" s="1">
        <v>0</v>
      </c>
      <c r="G1240" s="2">
        <f t="shared" si="22"/>
        <v>30391.725180000001</v>
      </c>
      <c r="H1240" s="2">
        <f t="shared" si="23"/>
        <v>0.63999999999941792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3325.94</v>
      </c>
      <c r="E1241" s="1">
        <v>0</v>
      </c>
      <c r="F1241" s="1">
        <v>0</v>
      </c>
      <c r="G1241" s="2">
        <f t="shared" si="22"/>
        <v>1716.1850400000001</v>
      </c>
      <c r="H1241" s="2">
        <f t="shared" si="23"/>
        <v>5.999999999994543E-2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59839.46</v>
      </c>
      <c r="D1244" s="1">
        <f>BILANCA!E268</f>
        <v>50426.51</v>
      </c>
      <c r="E1244" s="1">
        <v>0</v>
      </c>
      <c r="F1244" s="1">
        <v>0</v>
      </c>
      <c r="G1244" s="2">
        <f t="shared" si="24"/>
        <v>41940.737280000001</v>
      </c>
      <c r="H1244" s="2">
        <f t="shared" si="23"/>
        <v>0.94999999999708962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860.48</v>
      </c>
      <c r="E1245" s="1">
        <v>0</v>
      </c>
      <c r="F1245" s="1">
        <v>0</v>
      </c>
      <c r="G1245" s="2">
        <f t="shared" si="24"/>
        <v>450.89152000000001</v>
      </c>
      <c r="H1245" s="2">
        <f t="shared" si="23"/>
        <v>0.48000000000001819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6981.16</v>
      </c>
      <c r="D1247" s="1">
        <f>BILANCA!E271</f>
        <v>3514.37</v>
      </c>
      <c r="E1247" s="1">
        <v>0</v>
      </c>
      <c r="F1247" s="1">
        <v>0</v>
      </c>
      <c r="G1247" s="2">
        <f t="shared" si="24"/>
        <v>3698.6136000000001</v>
      </c>
      <c r="H1247" s="2">
        <f t="shared" si="23"/>
        <v>0.52999999999974534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63764.7</v>
      </c>
      <c r="D1263" s="1">
        <f>BILANCA!E287</f>
        <v>61060.83</v>
      </c>
      <c r="E1263" s="1">
        <v>0</v>
      </c>
      <c r="F1263" s="1">
        <v>0</v>
      </c>
      <c r="G1263" s="2">
        <f t="shared" si="24"/>
        <v>52048.180800000009</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256772.06</v>
      </c>
      <c r="D1264" s="1">
        <f>BILANCA!E288</f>
        <v>226201.05</v>
      </c>
      <c r="E1264" s="1">
        <v>0</v>
      </c>
      <c r="F1264" s="1">
        <v>0</v>
      </c>
      <c r="G1264" s="2">
        <f t="shared" si="24"/>
        <v>199277.93896</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549.52</v>
      </c>
      <c r="D1265" s="1">
        <f>BILANCA!E289</f>
        <v>755.91</v>
      </c>
      <c r="E1265" s="1">
        <v>0</v>
      </c>
      <c r="F1265" s="1">
        <v>0</v>
      </c>
      <c r="G1265" s="2">
        <f t="shared" si="24"/>
        <v>581.29787999999985</v>
      </c>
      <c r="H1265" s="2">
        <f t="shared" si="23"/>
        <v>0.57000000000005002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50276.28</v>
      </c>
      <c r="D1274" s="1">
        <f>BILANCA!E298</f>
        <v>40793.089999999997</v>
      </c>
      <c r="E1274" s="1">
        <v>0</v>
      </c>
      <c r="F1274" s="1">
        <v>0</v>
      </c>
      <c r="G1274" s="2">
        <f t="shared" si="24"/>
        <v>38371.975859999991</v>
      </c>
      <c r="H1274" s="2">
        <f t="shared" si="23"/>
        <v>0.36999999999534339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104.05</v>
      </c>
      <c r="D1275" s="1">
        <f>BILANCA!E299</f>
        <v>104.05</v>
      </c>
      <c r="E1275" s="1">
        <v>0</v>
      </c>
      <c r="F1275" s="1">
        <v>0</v>
      </c>
      <c r="G1275" s="2">
        <f t="shared" si="24"/>
        <v>91.147799999999989</v>
      </c>
      <c r="H1275" s="2">
        <f t="shared" si="23"/>
        <v>9.9999999999994316E-2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5759.42</v>
      </c>
      <c r="D1278" s="1">
        <f>BILANCA!E302</f>
        <v>1853.1</v>
      </c>
      <c r="E1278" s="1">
        <v>0</v>
      </c>
      <c r="F1278" s="1">
        <v>0</v>
      </c>
      <c r="G1278" s="2">
        <f t="shared" si="24"/>
        <v>2792.3579</v>
      </c>
      <c r="H1278" s="2">
        <f t="shared" si="23"/>
        <v>0.51999999999998181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2557830.66</v>
      </c>
      <c r="D1408" s="1">
        <f>'RAS-funkcijski'!E114</f>
        <v>3074576.11</v>
      </c>
      <c r="E1408" s="1">
        <v>0</v>
      </c>
      <c r="F1408" s="1">
        <v>0</v>
      </c>
      <c r="G1408" s="2">
        <f t="shared" si="24"/>
        <v>957768.11679999996</v>
      </c>
      <c r="H1408" s="2">
        <f t="shared" si="27"/>
        <v>0.44999999972060323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2394999.77</v>
      </c>
      <c r="D1409" s="1">
        <f>'RAS-funkcijski'!E115</f>
        <v>2838508.19</v>
      </c>
      <c r="E1409" s="1">
        <v>0</v>
      </c>
      <c r="F1409" s="1">
        <v>0</v>
      </c>
      <c r="G1409" s="2">
        <f t="shared" si="24"/>
        <v>895993.79264999996</v>
      </c>
      <c r="H1409" s="2">
        <f t="shared" si="27"/>
        <v>0.41999999992549419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2394999.77</v>
      </c>
      <c r="D1411" s="1">
        <f>'RAS-funkcijski'!E117</f>
        <v>2838508.19</v>
      </c>
      <c r="E1411" s="1">
        <v>0</v>
      </c>
      <c r="F1411" s="1">
        <v>0</v>
      </c>
      <c r="G1411" s="2">
        <f t="shared" si="24"/>
        <v>912137.82495000004</v>
      </c>
      <c r="H1411" s="2">
        <f t="shared" si="27"/>
        <v>0.41999999992549419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162830.89000000001</v>
      </c>
      <c r="D1419" s="1">
        <f>'RAS-funkcijski'!E125</f>
        <v>236067.92</v>
      </c>
      <c r="E1419" s="1">
        <v>0</v>
      </c>
      <c r="F1419" s="1">
        <v>0</v>
      </c>
      <c r="G1419" s="2">
        <f t="shared" si="24"/>
        <v>76830.974329999997</v>
      </c>
      <c r="H1419" s="2">
        <f t="shared" si="27"/>
        <v>0.18999999997322448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2557830.66</v>
      </c>
      <c r="D1435" s="13">
        <f>'RAS-funkcijski'!E141</f>
        <v>3074576.11</v>
      </c>
      <c r="E1435" s="13">
        <v>0</v>
      </c>
      <c r="F1435" s="13">
        <v>0</v>
      </c>
      <c r="G1435" s="14">
        <f t="shared" si="24"/>
        <v>1192856.6545600002</v>
      </c>
      <c r="H1435" s="14">
        <f t="shared" si="27"/>
        <v>0.44999999972060323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35899.120000000003</v>
      </c>
      <c r="D1436" s="6">
        <f>'P-VRIO'!E5</f>
        <v>0</v>
      </c>
      <c r="E1436" s="6">
        <v>0</v>
      </c>
      <c r="F1436" s="6">
        <v>0</v>
      </c>
      <c r="G1436" s="7">
        <f t="shared" si="24"/>
        <v>35.899120000000003</v>
      </c>
      <c r="H1436" s="7">
        <f t="shared" si="27"/>
        <v>0.12000000000261934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35899.120000000003</v>
      </c>
      <c r="D1453" s="1">
        <f>'P-VRIO'!E22</f>
        <v>0</v>
      </c>
      <c r="E1453" s="1">
        <v>0</v>
      </c>
      <c r="F1453" s="1">
        <v>0</v>
      </c>
      <c r="G1453" s="2">
        <f t="shared" si="24"/>
        <v>646.18416000000002</v>
      </c>
      <c r="H1453" s="2">
        <f t="shared" si="27"/>
        <v>0.12000000000261934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35899.120000000003</v>
      </c>
      <c r="D1454" s="1">
        <f>'P-VRIO'!E23</f>
        <v>0</v>
      </c>
      <c r="E1454" s="1">
        <v>0</v>
      </c>
      <c r="F1454" s="1">
        <v>0</v>
      </c>
      <c r="G1454" s="2">
        <f t="shared" si="24"/>
        <v>682.08328000000006</v>
      </c>
      <c r="H1454" s="2">
        <f t="shared" si="27"/>
        <v>0.12000000000261934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35899.120000000003</v>
      </c>
      <c r="D1456" s="1">
        <f>'P-VRIO'!E25</f>
        <v>0</v>
      </c>
      <c r="E1456" s="1">
        <v>0</v>
      </c>
      <c r="F1456" s="1">
        <v>0</v>
      </c>
      <c r="G1456" s="2">
        <f t="shared" si="24"/>
        <v>753.88152000000014</v>
      </c>
      <c r="H1456" s="2">
        <f t="shared" si="27"/>
        <v>0.12000000000261934</v>
      </c>
      <c r="I1456" s="10">
        <f t="shared" si="30"/>
        <v>90.465782401974693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321086.28000000003</v>
      </c>
      <c r="D1480" s="6"/>
      <c r="E1480" s="6">
        <v>0</v>
      </c>
      <c r="F1480" s="6">
        <v>0</v>
      </c>
      <c r="G1480" s="7">
        <f t="shared" ref="G1480:G1580" si="34">B1480/1000*C1480</f>
        <v>321.08628000000004</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3288604.9900000007</v>
      </c>
      <c r="D1481" s="1">
        <v>0</v>
      </c>
      <c r="E1481" s="1">
        <v>0</v>
      </c>
      <c r="F1481" s="1">
        <v>0</v>
      </c>
      <c r="G1481" s="2">
        <f t="shared" si="34"/>
        <v>6577.2099800000015</v>
      </c>
      <c r="H1481" s="2">
        <f t="shared" si="35"/>
        <v>9.9999993108212948E-3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3215648.2000000007</v>
      </c>
      <c r="D1483" s="1">
        <v>0</v>
      </c>
      <c r="E1483" s="1">
        <v>0</v>
      </c>
      <c r="F1483" s="1">
        <v>0</v>
      </c>
      <c r="G1483" s="2">
        <f t="shared" si="34"/>
        <v>12862.592800000002</v>
      </c>
      <c r="H1483" s="2">
        <f t="shared" si="35"/>
        <v>0.2000000006519258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2508416.9700000002</v>
      </c>
      <c r="D1484" s="1">
        <v>0</v>
      </c>
      <c r="E1484" s="1">
        <v>0</v>
      </c>
      <c r="F1484" s="1">
        <v>0</v>
      </c>
      <c r="G1484" s="2">
        <f t="shared" si="34"/>
        <v>12542.084850000001</v>
      </c>
      <c r="H1484" s="2">
        <f t="shared" si="35"/>
        <v>2.9999999795109034E-2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602969.01</v>
      </c>
      <c r="D1485" s="1">
        <v>0</v>
      </c>
      <c r="E1485" s="1">
        <v>0</v>
      </c>
      <c r="F1485" s="1">
        <v>0</v>
      </c>
      <c r="G1485" s="2">
        <f t="shared" si="34"/>
        <v>3617.8140600000002</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1099.3499999999999</v>
      </c>
      <c r="D1486" s="1">
        <v>0</v>
      </c>
      <c r="E1486" s="1">
        <v>0</v>
      </c>
      <c r="F1486" s="1">
        <v>0</v>
      </c>
      <c r="G1486" s="2">
        <f t="shared" si="34"/>
        <v>7.6954499999999992</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95528.49</v>
      </c>
      <c r="D1489" s="1">
        <v>0</v>
      </c>
      <c r="E1489" s="1">
        <v>0</v>
      </c>
      <c r="F1489" s="1">
        <v>0</v>
      </c>
      <c r="G1489" s="2">
        <f t="shared" si="34"/>
        <v>955.28490000000011</v>
      </c>
      <c r="H1489" s="2">
        <f t="shared" si="35"/>
        <v>0.49000000000523869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7634.38</v>
      </c>
      <c r="D1491" s="1">
        <v>0</v>
      </c>
      <c r="E1491" s="1">
        <v>0</v>
      </c>
      <c r="F1491" s="1">
        <v>0</v>
      </c>
      <c r="G1491" s="2">
        <f t="shared" si="34"/>
        <v>91.612560000000002</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72956.789999999994</v>
      </c>
      <c r="D1492" s="1">
        <v>0</v>
      </c>
      <c r="E1492" s="1">
        <v>0</v>
      </c>
      <c r="F1492" s="1">
        <v>0</v>
      </c>
      <c r="G1492" s="2">
        <f t="shared" si="34"/>
        <v>948.43826999999987</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3321673.4800000004</v>
      </c>
      <c r="D1499" s="1">
        <v>0</v>
      </c>
      <c r="E1499" s="1">
        <v>0</v>
      </c>
      <c r="F1499" s="1">
        <v>0</v>
      </c>
      <c r="G1499" s="2">
        <f t="shared" si="34"/>
        <v>66433.469600000011</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3248923.0800000005</v>
      </c>
      <c r="D1501" s="1">
        <v>0</v>
      </c>
      <c r="E1501" s="1">
        <v>0</v>
      </c>
      <c r="F1501" s="1">
        <v>0</v>
      </c>
      <c r="G1501" s="2">
        <f t="shared" si="34"/>
        <v>71476.307760000011</v>
      </c>
      <c r="H1501" s="2">
        <f t="shared" si="35"/>
        <v>8.0000000540167093E-2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2479654.2400000002</v>
      </c>
      <c r="D1502" s="1">
        <v>0</v>
      </c>
      <c r="E1502" s="1">
        <v>0</v>
      </c>
      <c r="F1502" s="1">
        <v>0</v>
      </c>
      <c r="G1502" s="2">
        <f t="shared" si="34"/>
        <v>57032.047520000007</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651638.05000000005</v>
      </c>
      <c r="D1503" s="1">
        <v>0</v>
      </c>
      <c r="E1503" s="1">
        <v>0</v>
      </c>
      <c r="F1503" s="1">
        <v>0</v>
      </c>
      <c r="G1503" s="2">
        <f t="shared" si="34"/>
        <v>15639.313200000002</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1078.4100000000001</v>
      </c>
      <c r="D1504" s="1">
        <v>0</v>
      </c>
      <c r="E1504" s="1">
        <v>0</v>
      </c>
      <c r="F1504" s="1">
        <v>0</v>
      </c>
      <c r="G1504" s="2">
        <f t="shared" si="34"/>
        <v>26.960250000000002</v>
      </c>
      <c r="H1504" s="2">
        <f t="shared" si="35"/>
        <v>0.41000000000008185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95528.49</v>
      </c>
      <c r="D1507" s="1">
        <v>0</v>
      </c>
      <c r="E1507" s="1">
        <v>0</v>
      </c>
      <c r="F1507" s="1">
        <v>0</v>
      </c>
      <c r="G1507" s="2">
        <f t="shared" si="34"/>
        <v>2674.79772</v>
      </c>
      <c r="H1507" s="2">
        <f t="shared" si="35"/>
        <v>0.49000000000523869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21023.89</v>
      </c>
      <c r="D1509" s="1">
        <v>0</v>
      </c>
      <c r="E1509" s="1">
        <v>0</v>
      </c>
      <c r="F1509" s="1">
        <v>0</v>
      </c>
      <c r="G1509" s="2">
        <f t="shared" si="34"/>
        <v>630.71669999999995</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72750.399999999994</v>
      </c>
      <c r="D1510" s="1">
        <v>0</v>
      </c>
      <c r="E1510" s="1">
        <v>0</v>
      </c>
      <c r="F1510" s="1">
        <v>0</v>
      </c>
      <c r="G1510" s="2">
        <f t="shared" si="34"/>
        <v>2255.2623999999996</v>
      </c>
      <c r="H1510" s="2">
        <f t="shared" si="35"/>
        <v>0.39999999999417923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288017.79000000004</v>
      </c>
      <c r="D1517" s="1">
        <v>0</v>
      </c>
      <c r="E1517" s="1">
        <v>0</v>
      </c>
      <c r="F1517" s="1">
        <v>0</v>
      </c>
      <c r="G1517" s="2">
        <f t="shared" si="34"/>
        <v>10944.676020000001</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61816.740000000005</v>
      </c>
      <c r="D1518" s="1">
        <v>0</v>
      </c>
      <c r="E1518" s="1">
        <v>0</v>
      </c>
      <c r="F1518" s="1">
        <v>0</v>
      </c>
      <c r="G1518" s="2">
        <f t="shared" si="34"/>
        <v>2410.8528600000004</v>
      </c>
      <c r="H1518" s="2">
        <f t="shared" si="35"/>
        <v>0.25999999999476131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61060.83</v>
      </c>
      <c r="D1524" s="1">
        <v>0</v>
      </c>
      <c r="E1524" s="1">
        <v>0</v>
      </c>
      <c r="F1524" s="1">
        <v>0</v>
      </c>
      <c r="G1524" s="2">
        <f t="shared" si="34"/>
        <v>2747.7373499999999</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61060.83</v>
      </c>
      <c r="D1530" s="1">
        <v>0</v>
      </c>
      <c r="E1530" s="1">
        <v>0</v>
      </c>
      <c r="F1530" s="1">
        <v>0</v>
      </c>
      <c r="G1530" s="2">
        <f t="shared" si="34"/>
        <v>3114.1023299999997</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61060.83</v>
      </c>
      <c r="D1531" s="1">
        <v>0</v>
      </c>
      <c r="E1531" s="1">
        <v>0</v>
      </c>
      <c r="F1531" s="1">
        <v>0</v>
      </c>
      <c r="G1531" s="2">
        <f t="shared" si="34"/>
        <v>3175.1631600000001</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755.91</v>
      </c>
      <c r="D1565" s="1">
        <v>0</v>
      </c>
      <c r="E1565" s="1">
        <v>0</v>
      </c>
      <c r="F1565" s="1">
        <v>0</v>
      </c>
      <c r="G1565" s="2">
        <f t="shared" si="34"/>
        <v>65.008259999999993</v>
      </c>
      <c r="H1565" s="2">
        <f t="shared" si="35"/>
        <v>9.0000000000031832E-2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755.91</v>
      </c>
      <c r="D1566" s="1">
        <v>0</v>
      </c>
      <c r="E1566" s="1">
        <v>0</v>
      </c>
      <c r="F1566" s="1">
        <v>0</v>
      </c>
      <c r="G1566" s="2">
        <f t="shared" si="34"/>
        <v>65.764169999999993</v>
      </c>
      <c r="H1566" s="2">
        <f t="shared" si="35"/>
        <v>9.0000000000031832E-2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226201.05</v>
      </c>
      <c r="D1576" s="1">
        <v>0</v>
      </c>
      <c r="E1576" s="1">
        <v>0</v>
      </c>
      <c r="F1576" s="1">
        <v>0</v>
      </c>
      <c r="G1576" s="2">
        <f t="shared" si="34"/>
        <v>21941.501850000001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226201.05</v>
      </c>
      <c r="D1578" s="1">
        <v>0</v>
      </c>
      <c r="E1578" s="1">
        <v>0</v>
      </c>
      <c r="F1578" s="1">
        <v>0</v>
      </c>
      <c r="G1578" s="2">
        <f t="shared" si="34"/>
        <v>22393.90395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14533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2563484.1</v>
      </c>
      <c r="I16" s="170">
        <f>'PR-RAS'!E6</f>
        <v>3147474.5300000003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2488495.1100000003</v>
      </c>
      <c r="I17" s="170">
        <f>'PR-RAS'!E151</f>
        <v>3005604.92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46513.160000000396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27764.110000000044</v>
      </c>
      <c r="I19" s="171">
        <f>'PR-RAS'!E646</f>
        <v>0</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3279150.72</v>
      </c>
      <c r="I20" s="173">
        <f>BILANCA!E7</f>
        <v>3268938.43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297485.92</v>
      </c>
      <c r="I21" s="175">
        <f>BILANCA!E68</f>
        <v>342544.14999999997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321086.28000000003</v>
      </c>
      <c r="I22" s="175">
        <f>BILANCA!E176</f>
        <v>288017.78999999998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3255550.3600000003</v>
      </c>
      <c r="I23" s="177">
        <f>BILANCA!E237</f>
        <v>3323464.79</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2557830.66</v>
      </c>
      <c r="I27" s="175">
        <f>'RAS-funkcijski'!E114</f>
        <v>3074576.11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2557830.66</v>
      </c>
      <c r="I28" s="179">
        <f>'RAS-funkcijski'!E141</f>
        <v>3074576.11</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35899.120000000003</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35899.120000000003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321086.28000000003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288017.79000000004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61816.740000000005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226201.05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45" sqref="E64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2563484.1</v>
      </c>
      <c r="E6" s="51">
        <f>E7+E44+E50+E82+E106+E124+E133+E139</f>
        <v>3147474.5300000003</v>
      </c>
      <c r="F6" s="52">
        <f t="shared" ref="F6:F131" si="0">IF(D6&lt;&gt;0,IF(E6/D6&gt;=100,"&gt;&gt;100",E6/D6*100),"-")</f>
        <v>122.78112159931086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1898177.99</v>
      </c>
      <c r="E50" s="51">
        <f>E51+E54+E59+E62+E65+E68+E71+E74+E77</f>
        <v>2329116.04</v>
      </c>
      <c r="F50" s="52">
        <f t="shared" si="0"/>
        <v>122.70272083388767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1859380.28</v>
      </c>
      <c r="E68" s="51">
        <f t="shared" si="15"/>
        <v>2294177.2400000002</v>
      </c>
      <c r="F68" s="52">
        <f t="shared" si="0"/>
        <v>123.38397178225426</v>
      </c>
    </row>
    <row r="69" spans="1:6" ht="12.75" customHeight="1" x14ac:dyDescent="0.2">
      <c r="A69" s="53" t="s">
        <v>183</v>
      </c>
      <c r="B69" s="85" t="s">
        <v>184</v>
      </c>
      <c r="C69" s="50" t="s">
        <v>183</v>
      </c>
      <c r="D69" s="242">
        <v>1789933.42</v>
      </c>
      <c r="E69" s="242">
        <v>2229317.77</v>
      </c>
      <c r="F69" s="52">
        <f t="shared" si="0"/>
        <v>124.54752479005617</v>
      </c>
    </row>
    <row r="70" spans="1:6" ht="12" x14ac:dyDescent="0.2">
      <c r="A70" s="53" t="s">
        <v>185</v>
      </c>
      <c r="B70" s="85" t="s">
        <v>186</v>
      </c>
      <c r="C70" s="50" t="s">
        <v>185</v>
      </c>
      <c r="D70" s="242">
        <v>69446.86</v>
      </c>
      <c r="E70" s="242">
        <v>64859.47</v>
      </c>
      <c r="F70" s="52">
        <f t="shared" si="0"/>
        <v>93.39438816960191</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38797.71</v>
      </c>
      <c r="E77" s="51">
        <f t="shared" si="18"/>
        <v>34938.800000000003</v>
      </c>
      <c r="F77" s="52">
        <f t="shared" si="0"/>
        <v>90.053768637375782</v>
      </c>
    </row>
    <row r="78" spans="1:6" ht="12.75" customHeight="1" x14ac:dyDescent="0.2">
      <c r="A78" s="53">
        <v>6391</v>
      </c>
      <c r="B78" s="85" t="s">
        <v>201</v>
      </c>
      <c r="C78" s="50" t="s">
        <v>202</v>
      </c>
      <c r="D78" s="242">
        <v>530.36</v>
      </c>
      <c r="E78" s="242">
        <v>656</v>
      </c>
      <c r="F78" s="52">
        <f t="shared" si="0"/>
        <v>123.68956934912134</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38267.35</v>
      </c>
      <c r="E80" s="242">
        <v>34282.800000000003</v>
      </c>
      <c r="F80" s="52">
        <f t="shared" si="0"/>
        <v>89.587598827721294</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203729.94</v>
      </c>
      <c r="E106" s="51">
        <f t="shared" si="23"/>
        <v>115654.35</v>
      </c>
      <c r="F106" s="52">
        <f t="shared" si="0"/>
        <v>56.768460246932783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203729.94</v>
      </c>
      <c r="E112" s="51">
        <f t="shared" si="25"/>
        <v>115654.35</v>
      </c>
      <c r="F112" s="52">
        <f t="shared" si="0"/>
        <v>56.768460246932783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203729.94</v>
      </c>
      <c r="E117" s="242">
        <v>115654.35</v>
      </c>
      <c r="F117" s="52">
        <f t="shared" si="0"/>
        <v>56.768460246932783</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4111.75</v>
      </c>
      <c r="E124" s="51">
        <f t="shared" si="27"/>
        <v>3749.77</v>
      </c>
      <c r="F124" s="52">
        <f t="shared" si="0"/>
        <v>91.196449200462098</v>
      </c>
    </row>
    <row r="125" spans="1:6" ht="12.75" customHeight="1" x14ac:dyDescent="0.2">
      <c r="A125" s="53">
        <v>661</v>
      </c>
      <c r="B125" s="86" t="s">
        <v>295</v>
      </c>
      <c r="C125" s="50" t="s">
        <v>296</v>
      </c>
      <c r="D125" s="51">
        <f t="shared" ref="D125:E125" si="28">SUM(D126:D127)</f>
        <v>4111.75</v>
      </c>
      <c r="E125" s="51">
        <f t="shared" si="28"/>
        <v>3734.93</v>
      </c>
      <c r="F125" s="52">
        <f t="shared" si="0"/>
        <v>90.835532315923871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4111.75</v>
      </c>
      <c r="E127" s="242">
        <v>3734.93</v>
      </c>
      <c r="F127" s="52">
        <f t="shared" si="0"/>
        <v>90.835532315923871</v>
      </c>
    </row>
    <row r="128" spans="1:6" ht="22.8" x14ac:dyDescent="0.2">
      <c r="A128" s="53">
        <v>663</v>
      </c>
      <c r="B128" s="231" t="s">
        <v>301</v>
      </c>
      <c r="C128" s="50" t="s">
        <v>302</v>
      </c>
      <c r="D128" s="51">
        <f t="shared" ref="D128:E128" si="29">SUM(D129:D132)</f>
        <v>0</v>
      </c>
      <c r="E128" s="51">
        <f t="shared" si="29"/>
        <v>14.84</v>
      </c>
      <c r="F128" s="52" t="str">
        <f t="shared" si="0"/>
        <v>-</v>
      </c>
    </row>
    <row r="129" spans="1:6" ht="12.75" customHeight="1" x14ac:dyDescent="0.2">
      <c r="A129" s="53">
        <v>6631</v>
      </c>
      <c r="B129" s="86" t="s">
        <v>303</v>
      </c>
      <c r="C129" s="50" t="s">
        <v>304</v>
      </c>
      <c r="D129" s="242">
        <v>0</v>
      </c>
      <c r="E129" s="242">
        <v>14.84</v>
      </c>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457464.42</v>
      </c>
      <c r="E133" s="51">
        <f t="shared" si="30"/>
        <v>698954.37</v>
      </c>
      <c r="F133" s="52">
        <f t="shared" ref="F133:F223" si="31">IF(D133&lt;&gt;0,IF(E133/D133&gt;=100,"&gt;&gt;100",E133/D133*100),"-")</f>
        <v>152.78879393505619</v>
      </c>
    </row>
    <row r="134" spans="1:6" ht="22.8" x14ac:dyDescent="0.2">
      <c r="A134" s="53">
        <v>671</v>
      </c>
      <c r="B134" s="232" t="s">
        <v>313</v>
      </c>
      <c r="C134" s="50" t="s">
        <v>314</v>
      </c>
      <c r="D134" s="51">
        <f t="shared" ref="D134:E134" si="32">SUM(D135:D137)</f>
        <v>457464.42</v>
      </c>
      <c r="E134" s="51">
        <f t="shared" si="32"/>
        <v>698954.37</v>
      </c>
      <c r="F134" s="52">
        <f t="shared" si="31"/>
        <v>152.78879393505619</v>
      </c>
    </row>
    <row r="135" spans="1:6" ht="12.75" customHeight="1" x14ac:dyDescent="0.2">
      <c r="A135" s="53">
        <v>6711</v>
      </c>
      <c r="B135" s="85" t="s">
        <v>315</v>
      </c>
      <c r="C135" s="50" t="s">
        <v>316</v>
      </c>
      <c r="D135" s="242">
        <v>455633.22</v>
      </c>
      <c r="E135" s="242">
        <v>696717.57</v>
      </c>
      <c r="F135" s="52">
        <f t="shared" si="31"/>
        <v>152.91193429662567</v>
      </c>
    </row>
    <row r="136" spans="1:6" ht="22.8" x14ac:dyDescent="0.2">
      <c r="A136" s="53">
        <v>6712</v>
      </c>
      <c r="B136" s="232" t="s">
        <v>317</v>
      </c>
      <c r="C136" s="50" t="s">
        <v>318</v>
      </c>
      <c r="D136" s="242">
        <v>1831.2</v>
      </c>
      <c r="E136" s="242">
        <v>2236.8000000000002</v>
      </c>
      <c r="F136" s="52">
        <f t="shared" si="31"/>
        <v>122.14941022280472</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2488495.1100000003</v>
      </c>
      <c r="E151" s="51">
        <f t="shared" si="35"/>
        <v>3005604.92</v>
      </c>
      <c r="F151" s="52">
        <f t="shared" si="31"/>
        <v>120.78002114297904</v>
      </c>
    </row>
    <row r="152" spans="1:6" ht="12.75" customHeight="1" x14ac:dyDescent="0.2">
      <c r="A152" s="53">
        <v>31</v>
      </c>
      <c r="B152" s="85" t="s">
        <v>348</v>
      </c>
      <c r="C152" s="50" t="s">
        <v>34</v>
      </c>
      <c r="D152" s="51">
        <f t="shared" ref="D152:E152" si="36">D153+D158+D159</f>
        <v>2023020.2</v>
      </c>
      <c r="E152" s="51">
        <f t="shared" si="36"/>
        <v>2315906.67</v>
      </c>
      <c r="F152" s="52">
        <f t="shared" si="31"/>
        <v>114.47768391042263</v>
      </c>
    </row>
    <row r="153" spans="1:6" ht="12.75" customHeight="1" x14ac:dyDescent="0.2">
      <c r="A153" s="53">
        <v>311</v>
      </c>
      <c r="B153" s="85" t="s">
        <v>349</v>
      </c>
      <c r="C153" s="50" t="s">
        <v>350</v>
      </c>
      <c r="D153" s="51">
        <f t="shared" ref="D153:E153" si="37">SUM(D154:D157)</f>
        <v>1678738.04</v>
      </c>
      <c r="E153" s="51">
        <f t="shared" si="37"/>
        <v>1903319.37</v>
      </c>
      <c r="F153" s="52">
        <f t="shared" si="31"/>
        <v>113.37798540622812</v>
      </c>
    </row>
    <row r="154" spans="1:6" ht="12.75" customHeight="1" x14ac:dyDescent="0.2">
      <c r="A154" s="53">
        <v>3111</v>
      </c>
      <c r="B154" s="85" t="s">
        <v>351</v>
      </c>
      <c r="C154" s="50" t="s">
        <v>352</v>
      </c>
      <c r="D154" s="242">
        <v>1678738.04</v>
      </c>
      <c r="E154" s="242">
        <v>1903319.37</v>
      </c>
      <c r="F154" s="52">
        <f t="shared" si="31"/>
        <v>113.37798540622812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73916.649999999994</v>
      </c>
      <c r="E158" s="242">
        <v>98575.67</v>
      </c>
      <c r="F158" s="52">
        <f t="shared" si="31"/>
        <v>133.36057572955485</v>
      </c>
    </row>
    <row r="159" spans="1:6" ht="12.75" customHeight="1" x14ac:dyDescent="0.2">
      <c r="A159" s="53">
        <v>313</v>
      </c>
      <c r="B159" s="85" t="s">
        <v>361</v>
      </c>
      <c r="C159" s="50" t="s">
        <v>362</v>
      </c>
      <c r="D159" s="51">
        <f t="shared" ref="D159:E159" si="38">SUM(D160:D162)</f>
        <v>270365.51</v>
      </c>
      <c r="E159" s="51">
        <f t="shared" si="38"/>
        <v>314011.63</v>
      </c>
      <c r="F159" s="52">
        <f t="shared" si="31"/>
        <v>116.14337568427275</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270365.51</v>
      </c>
      <c r="E161" s="242">
        <v>313992.49</v>
      </c>
      <c r="F161" s="52">
        <f t="shared" si="31"/>
        <v>116.13629637892791</v>
      </c>
    </row>
    <row r="162" spans="1:6" ht="12.75" customHeight="1" x14ac:dyDescent="0.2">
      <c r="A162" s="53">
        <v>3133</v>
      </c>
      <c r="B162" s="85" t="s">
        <v>366</v>
      </c>
      <c r="C162" s="50" t="s">
        <v>367</v>
      </c>
      <c r="D162" s="242">
        <v>0</v>
      </c>
      <c r="E162" s="242">
        <v>19.14</v>
      </c>
      <c r="F162" s="52" t="str">
        <f t="shared" si="31"/>
        <v>-</v>
      </c>
    </row>
    <row r="163" spans="1:6" ht="12.75" customHeight="1" x14ac:dyDescent="0.2">
      <c r="A163" s="53">
        <v>32</v>
      </c>
      <c r="B163" s="85" t="s">
        <v>368</v>
      </c>
      <c r="C163" s="50" t="s">
        <v>369</v>
      </c>
      <c r="D163" s="51">
        <f t="shared" ref="D163:E163" si="39">D164+D169+D177+D187+D188</f>
        <v>464006.19</v>
      </c>
      <c r="E163" s="51">
        <f t="shared" si="39"/>
        <v>589108.46</v>
      </c>
      <c r="F163" s="52">
        <f t="shared" si="31"/>
        <v>126.961336442516</v>
      </c>
    </row>
    <row r="164" spans="1:6" ht="12.75" customHeight="1" x14ac:dyDescent="0.2">
      <c r="A164" s="53">
        <v>321</v>
      </c>
      <c r="B164" s="85" t="s">
        <v>370</v>
      </c>
      <c r="C164" s="50" t="s">
        <v>371</v>
      </c>
      <c r="D164" s="51">
        <f t="shared" ref="D164:E164" si="40">SUM(D165:D168)</f>
        <v>59127.509999999995</v>
      </c>
      <c r="E164" s="51">
        <f t="shared" si="40"/>
        <v>62380.409999999996</v>
      </c>
      <c r="F164" s="52">
        <f t="shared" si="31"/>
        <v>105.50150006316856</v>
      </c>
    </row>
    <row r="165" spans="1:6" ht="12.75" customHeight="1" x14ac:dyDescent="0.2">
      <c r="A165" s="53">
        <v>3211</v>
      </c>
      <c r="B165" s="85" t="s">
        <v>372</v>
      </c>
      <c r="C165" s="50" t="s">
        <v>373</v>
      </c>
      <c r="D165" s="242">
        <v>4175</v>
      </c>
      <c r="E165" s="242">
        <v>8167.43</v>
      </c>
      <c r="F165" s="52">
        <f t="shared" si="31"/>
        <v>195.62706586826349</v>
      </c>
    </row>
    <row r="166" spans="1:6" ht="12.75" customHeight="1" x14ac:dyDescent="0.2">
      <c r="A166" s="53">
        <v>3212</v>
      </c>
      <c r="B166" s="85" t="s">
        <v>374</v>
      </c>
      <c r="C166" s="50" t="s">
        <v>375</v>
      </c>
      <c r="D166" s="242">
        <v>53158.06</v>
      </c>
      <c r="E166" s="242">
        <v>51601.24</v>
      </c>
      <c r="F166" s="52">
        <f t="shared" si="31"/>
        <v>97.071337817821046</v>
      </c>
    </row>
    <row r="167" spans="1:6" ht="12.75" customHeight="1" x14ac:dyDescent="0.2">
      <c r="A167" s="53">
        <v>3213</v>
      </c>
      <c r="B167" s="85" t="s">
        <v>376</v>
      </c>
      <c r="C167" s="50" t="s">
        <v>377</v>
      </c>
      <c r="D167" s="242">
        <v>732.36</v>
      </c>
      <c r="E167" s="242">
        <v>1000</v>
      </c>
      <c r="F167" s="52">
        <f t="shared" si="31"/>
        <v>136.54486864383637</v>
      </c>
    </row>
    <row r="168" spans="1:6" ht="12.75" customHeight="1" x14ac:dyDescent="0.2">
      <c r="A168" s="53">
        <v>3214</v>
      </c>
      <c r="B168" s="85" t="s">
        <v>378</v>
      </c>
      <c r="C168" s="50" t="s">
        <v>379</v>
      </c>
      <c r="D168" s="242">
        <v>1062.0899999999999</v>
      </c>
      <c r="E168" s="242">
        <v>1611.74</v>
      </c>
      <c r="F168" s="52">
        <f t="shared" si="31"/>
        <v>151.75173478707077</v>
      </c>
    </row>
    <row r="169" spans="1:6" ht="12.75" customHeight="1" x14ac:dyDescent="0.2">
      <c r="A169" s="53">
        <v>322</v>
      </c>
      <c r="B169" s="85" t="s">
        <v>380</v>
      </c>
      <c r="C169" s="50" t="s">
        <v>381</v>
      </c>
      <c r="D169" s="51">
        <f t="shared" ref="D169:E169" si="41">SUM(D170:D176)</f>
        <v>238186.80000000002</v>
      </c>
      <c r="E169" s="51">
        <f t="shared" si="41"/>
        <v>352019.37</v>
      </c>
      <c r="F169" s="52">
        <f t="shared" si="31"/>
        <v>147.79130077737304</v>
      </c>
    </row>
    <row r="170" spans="1:6" ht="12.75" customHeight="1" x14ac:dyDescent="0.2">
      <c r="A170" s="53">
        <v>3221</v>
      </c>
      <c r="B170" s="85" t="s">
        <v>382</v>
      </c>
      <c r="C170" s="50" t="s">
        <v>383</v>
      </c>
      <c r="D170" s="242">
        <v>45771.14</v>
      </c>
      <c r="E170" s="242">
        <v>51242.09</v>
      </c>
      <c r="F170" s="52">
        <f t="shared" si="31"/>
        <v>111.95283753037393</v>
      </c>
    </row>
    <row r="171" spans="1:6" ht="12.75" customHeight="1" x14ac:dyDescent="0.2">
      <c r="A171" s="53">
        <v>3222</v>
      </c>
      <c r="B171" s="85" t="s">
        <v>384</v>
      </c>
      <c r="C171" s="50" t="s">
        <v>385</v>
      </c>
      <c r="D171" s="242">
        <v>162830.89000000001</v>
      </c>
      <c r="E171" s="242">
        <v>236067.92</v>
      </c>
      <c r="F171" s="52">
        <f t="shared" si="31"/>
        <v>144.97735656913747</v>
      </c>
    </row>
    <row r="172" spans="1:6" ht="12.75" customHeight="1" x14ac:dyDescent="0.2">
      <c r="A172" s="53">
        <v>3223</v>
      </c>
      <c r="B172" s="85" t="s">
        <v>386</v>
      </c>
      <c r="C172" s="50" t="s">
        <v>387</v>
      </c>
      <c r="D172" s="242">
        <v>21815.61</v>
      </c>
      <c r="E172" s="242">
        <v>51416.95</v>
      </c>
      <c r="F172" s="52">
        <f t="shared" si="31"/>
        <v>235.68880265094577</v>
      </c>
    </row>
    <row r="173" spans="1:6" ht="12.75" customHeight="1" x14ac:dyDescent="0.2">
      <c r="A173" s="53">
        <v>3224</v>
      </c>
      <c r="B173" s="85" t="s">
        <v>388</v>
      </c>
      <c r="C173" s="50" t="s">
        <v>389</v>
      </c>
      <c r="D173" s="242">
        <v>5634.84</v>
      </c>
      <c r="E173" s="242">
        <v>6925.87</v>
      </c>
      <c r="F173" s="52">
        <f t="shared" si="31"/>
        <v>122.91156448097904</v>
      </c>
    </row>
    <row r="174" spans="1:6" ht="12.75" customHeight="1" x14ac:dyDescent="0.2">
      <c r="A174" s="53">
        <v>3225</v>
      </c>
      <c r="B174" s="85" t="s">
        <v>390</v>
      </c>
      <c r="C174" s="50" t="s">
        <v>391</v>
      </c>
      <c r="D174" s="242">
        <v>0</v>
      </c>
      <c r="E174" s="242">
        <v>1311.13</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2134.3200000000002</v>
      </c>
      <c r="E176" s="242">
        <v>5055.41</v>
      </c>
      <c r="F176" s="52">
        <f t="shared" si="31"/>
        <v>236.86279470744779</v>
      </c>
    </row>
    <row r="177" spans="1:6" ht="12.75" customHeight="1" x14ac:dyDescent="0.2">
      <c r="A177" s="53">
        <v>323</v>
      </c>
      <c r="B177" s="85" t="s">
        <v>396</v>
      </c>
      <c r="C177" s="50" t="s">
        <v>397</v>
      </c>
      <c r="D177" s="51">
        <f t="shared" ref="D177:E177" si="42">SUM(D178:D186)</f>
        <v>158436.43</v>
      </c>
      <c r="E177" s="51">
        <f t="shared" si="42"/>
        <v>167904.03</v>
      </c>
      <c r="F177" s="52">
        <f t="shared" si="31"/>
        <v>105.97564587891813</v>
      </c>
    </row>
    <row r="178" spans="1:6" ht="12.75" customHeight="1" x14ac:dyDescent="0.2">
      <c r="A178" s="53">
        <v>3231</v>
      </c>
      <c r="B178" s="85" t="s">
        <v>398</v>
      </c>
      <c r="C178" s="50" t="s">
        <v>399</v>
      </c>
      <c r="D178" s="242">
        <v>96126.27</v>
      </c>
      <c r="E178" s="242">
        <v>94615.21</v>
      </c>
      <c r="F178" s="52">
        <f t="shared" si="31"/>
        <v>98.428046776391099</v>
      </c>
    </row>
    <row r="179" spans="1:6" ht="12.75" customHeight="1" x14ac:dyDescent="0.2">
      <c r="A179" s="53">
        <v>3232</v>
      </c>
      <c r="B179" s="85" t="s">
        <v>400</v>
      </c>
      <c r="C179" s="50" t="s">
        <v>401</v>
      </c>
      <c r="D179" s="242">
        <v>12414.44</v>
      </c>
      <c r="E179" s="242">
        <v>15177.79</v>
      </c>
      <c r="F179" s="52">
        <f t="shared" si="31"/>
        <v>122.25915949491078</v>
      </c>
    </row>
    <row r="180" spans="1:6" ht="12.75" customHeight="1" x14ac:dyDescent="0.2">
      <c r="A180" s="53">
        <v>3233</v>
      </c>
      <c r="B180" s="85" t="s">
        <v>402</v>
      </c>
      <c r="C180" s="50" t="s">
        <v>403</v>
      </c>
      <c r="D180" s="242">
        <v>451.26</v>
      </c>
      <c r="E180" s="242">
        <v>549.9</v>
      </c>
      <c r="F180" s="52">
        <f t="shared" si="31"/>
        <v>121.85879537295573</v>
      </c>
    </row>
    <row r="181" spans="1:6" ht="12.75" customHeight="1" x14ac:dyDescent="0.2">
      <c r="A181" s="53">
        <v>3234</v>
      </c>
      <c r="B181" s="85" t="s">
        <v>404</v>
      </c>
      <c r="C181" s="50" t="s">
        <v>405</v>
      </c>
      <c r="D181" s="242">
        <v>15592.73</v>
      </c>
      <c r="E181" s="242">
        <v>21319.95</v>
      </c>
      <c r="F181" s="52">
        <f t="shared" si="31"/>
        <v>136.73006587044091</v>
      </c>
    </row>
    <row r="182" spans="1:6" ht="12.75" customHeight="1" x14ac:dyDescent="0.2">
      <c r="A182" s="53">
        <v>3235</v>
      </c>
      <c r="B182" s="85" t="s">
        <v>406</v>
      </c>
      <c r="C182" s="50" t="s">
        <v>407</v>
      </c>
      <c r="D182" s="242">
        <v>4183.92</v>
      </c>
      <c r="E182" s="242">
        <v>4310.2299999999996</v>
      </c>
      <c r="F182" s="52">
        <f t="shared" si="31"/>
        <v>103.01893917665727</v>
      </c>
    </row>
    <row r="183" spans="1:6" ht="12.75" customHeight="1" x14ac:dyDescent="0.2">
      <c r="A183" s="53">
        <v>3236</v>
      </c>
      <c r="B183" s="85" t="s">
        <v>408</v>
      </c>
      <c r="C183" s="50" t="s">
        <v>409</v>
      </c>
      <c r="D183" s="242">
        <v>3491.61</v>
      </c>
      <c r="E183" s="242">
        <v>7462.93</v>
      </c>
      <c r="F183" s="52">
        <f t="shared" si="31"/>
        <v>213.73893418795342</v>
      </c>
    </row>
    <row r="184" spans="1:6" ht="12.75" customHeight="1" x14ac:dyDescent="0.2">
      <c r="A184" s="53">
        <v>3237</v>
      </c>
      <c r="B184" s="85" t="s">
        <v>410</v>
      </c>
      <c r="C184" s="50" t="s">
        <v>411</v>
      </c>
      <c r="D184" s="242">
        <v>8048.8</v>
      </c>
      <c r="E184" s="242">
        <v>13958.33</v>
      </c>
      <c r="F184" s="52">
        <f t="shared" si="31"/>
        <v>173.42125534241129</v>
      </c>
    </row>
    <row r="185" spans="1:6" ht="12.75" customHeight="1" x14ac:dyDescent="0.2">
      <c r="A185" s="53">
        <v>3238</v>
      </c>
      <c r="B185" s="85" t="s">
        <v>412</v>
      </c>
      <c r="C185" s="50" t="s">
        <v>413</v>
      </c>
      <c r="D185" s="242">
        <v>2407.2600000000002</v>
      </c>
      <c r="E185" s="242">
        <v>2618.0500000000002</v>
      </c>
      <c r="F185" s="52">
        <f t="shared" si="31"/>
        <v>108.75642847054327</v>
      </c>
    </row>
    <row r="186" spans="1:6" ht="12.75" customHeight="1" x14ac:dyDescent="0.2">
      <c r="A186" s="53">
        <v>3239</v>
      </c>
      <c r="B186" s="85" t="s">
        <v>414</v>
      </c>
      <c r="C186" s="50" t="s">
        <v>415</v>
      </c>
      <c r="D186" s="242">
        <v>15720.14</v>
      </c>
      <c r="E186" s="242">
        <v>7891.64</v>
      </c>
      <c r="F186" s="52">
        <f t="shared" si="31"/>
        <v>50.200825183490736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8255.4499999999989</v>
      </c>
      <c r="E188" s="51">
        <f t="shared" si="43"/>
        <v>6804.6500000000005</v>
      </c>
      <c r="F188" s="52">
        <f t="shared" si="31"/>
        <v>82.426154843164241</v>
      </c>
    </row>
    <row r="189" spans="1:6" ht="12.75" customHeight="1" x14ac:dyDescent="0.2">
      <c r="A189" s="53">
        <v>3291</v>
      </c>
      <c r="B189" s="232" t="s">
        <v>420</v>
      </c>
      <c r="C189" s="50" t="s">
        <v>421</v>
      </c>
      <c r="D189" s="242">
        <v>5966.86</v>
      </c>
      <c r="E189" s="242">
        <v>3424.01</v>
      </c>
      <c r="F189" s="52">
        <f t="shared" si="31"/>
        <v>57.383783095296359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0</v>
      </c>
      <c r="E192" s="242"/>
      <c r="F192" s="52" t="str">
        <f t="shared" si="31"/>
        <v>-</v>
      </c>
    </row>
    <row r="193" spans="1:6" ht="12.75" customHeight="1" x14ac:dyDescent="0.2">
      <c r="A193" s="53">
        <v>3295</v>
      </c>
      <c r="B193" s="85" t="s">
        <v>428</v>
      </c>
      <c r="C193" s="50" t="s">
        <v>429</v>
      </c>
      <c r="D193" s="242">
        <v>1287.4100000000001</v>
      </c>
      <c r="E193" s="242">
        <v>1617.72</v>
      </c>
      <c r="F193" s="52">
        <f t="shared" si="31"/>
        <v>125.65693912584179</v>
      </c>
    </row>
    <row r="194" spans="1:6" ht="12.75" customHeight="1" x14ac:dyDescent="0.2">
      <c r="A194" s="53" t="s">
        <v>430</v>
      </c>
      <c r="B194" s="85" t="s">
        <v>431</v>
      </c>
      <c r="C194" s="50" t="s">
        <v>430</v>
      </c>
      <c r="D194" s="242">
        <v>99.54</v>
      </c>
      <c r="E194" s="242">
        <v>497.71</v>
      </c>
      <c r="F194" s="52">
        <f t="shared" si="31"/>
        <v>500.01004621257783</v>
      </c>
    </row>
    <row r="195" spans="1:6" ht="12.75" customHeight="1" x14ac:dyDescent="0.2">
      <c r="A195" s="53">
        <v>3299</v>
      </c>
      <c r="B195" s="85" t="s">
        <v>432</v>
      </c>
      <c r="C195" s="50" t="s">
        <v>433</v>
      </c>
      <c r="D195" s="242">
        <v>901.64</v>
      </c>
      <c r="E195" s="242">
        <v>1265.21</v>
      </c>
      <c r="F195" s="52">
        <f t="shared" si="31"/>
        <v>140.32318885586267</v>
      </c>
    </row>
    <row r="196" spans="1:6" ht="12.75" customHeight="1" x14ac:dyDescent="0.2">
      <c r="A196" s="53">
        <v>34</v>
      </c>
      <c r="B196" s="232" t="s">
        <v>434</v>
      </c>
      <c r="C196" s="50" t="s">
        <v>435</v>
      </c>
      <c r="D196" s="51">
        <f t="shared" ref="D196:E196" si="44">D197+D202+D210</f>
        <v>1269.6399999999999</v>
      </c>
      <c r="E196" s="51">
        <f t="shared" si="44"/>
        <v>2024.0500000000002</v>
      </c>
      <c r="F196" s="52">
        <f t="shared" si="31"/>
        <v>159.41920544406292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1269.6399999999999</v>
      </c>
      <c r="E210" s="51">
        <f t="shared" si="47"/>
        <v>2024.0500000000002</v>
      </c>
      <c r="F210" s="52">
        <f t="shared" si="31"/>
        <v>159.41920544406292</v>
      </c>
    </row>
    <row r="211" spans="1:6" ht="12.75" customHeight="1" x14ac:dyDescent="0.2">
      <c r="A211" s="53">
        <v>3431</v>
      </c>
      <c r="B211" s="232" t="s">
        <v>464</v>
      </c>
      <c r="C211" s="50" t="s">
        <v>465</v>
      </c>
      <c r="D211" s="242">
        <v>1119.0999999999999</v>
      </c>
      <c r="E211" s="242">
        <v>839.85</v>
      </c>
      <c r="F211" s="52">
        <f t="shared" si="31"/>
        <v>75.046912697703519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150.54</v>
      </c>
      <c r="E213" s="242">
        <v>1184.2</v>
      </c>
      <c r="F213" s="52">
        <f t="shared" si="31"/>
        <v>786.63478145343447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199.08</v>
      </c>
      <c r="E252" s="51">
        <f t="shared" si="63"/>
        <v>95528.49</v>
      </c>
      <c r="F252" s="52" t="str">
        <f t="shared" ref="F252:F258" si="64">IF(D252&lt;&gt;0,IF(E252/D252&gt;=100,"&gt;&gt;100",E252/D252*100),"-")</f>
        <v>&gt;&gt;100</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199.08</v>
      </c>
      <c r="E259" s="51">
        <f t="shared" si="66"/>
        <v>95528.49</v>
      </c>
      <c r="F259" s="52" t="str">
        <f t="shared" ref="F259:F262" si="67">IF(D259&lt;&gt;0,IF(E259/D259&gt;=100,"&gt;&gt;100",E259/D259*100),"-")</f>
        <v>&gt;&gt;100</v>
      </c>
    </row>
    <row r="260" spans="1:6" ht="12.75" customHeight="1" x14ac:dyDescent="0.2">
      <c r="A260" s="53">
        <v>3721</v>
      </c>
      <c r="B260" s="85" t="s">
        <v>558</v>
      </c>
      <c r="C260" s="50" t="s">
        <v>559</v>
      </c>
      <c r="D260" s="242">
        <v>199.08</v>
      </c>
      <c r="E260" s="242"/>
      <c r="F260" s="52">
        <f t="shared" si="67"/>
        <v>0</v>
      </c>
    </row>
    <row r="261" spans="1:6" ht="12.75" customHeight="1" x14ac:dyDescent="0.2">
      <c r="A261" s="53">
        <v>3722</v>
      </c>
      <c r="B261" s="85" t="s">
        <v>560</v>
      </c>
      <c r="C261" s="50" t="s">
        <v>561</v>
      </c>
      <c r="D261" s="242">
        <v>0</v>
      </c>
      <c r="E261" s="242">
        <v>95528.49</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3037.25</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3037.25</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3037.25</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2488495.1100000003</v>
      </c>
      <c r="E289" s="51">
        <f t="shared" si="79"/>
        <v>3005604.92</v>
      </c>
      <c r="F289" s="52">
        <f t="shared" si="76"/>
        <v>120.78002114297904</v>
      </c>
    </row>
    <row r="290" spans="1:6" ht="12.75" customHeight="1" x14ac:dyDescent="0.2">
      <c r="A290" s="53" t="s">
        <v>607</v>
      </c>
      <c r="B290" s="85" t="s">
        <v>618</v>
      </c>
      <c r="C290" s="50" t="s">
        <v>619</v>
      </c>
      <c r="D290" s="51">
        <f>IF(D6&gt;=D289,D6-D289,0)</f>
        <v>74988.989999999758</v>
      </c>
      <c r="E290" s="51">
        <f>IF(E6&gt;=E289,E6-E289,0)</f>
        <v>141869.61000000034</v>
      </c>
      <c r="F290" s="52">
        <f t="shared" si="76"/>
        <v>189.18725268869576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139104.6</v>
      </c>
      <c r="E292" s="242">
        <v>1378.86</v>
      </c>
      <c r="F292" s="52">
        <f t="shared" si="76"/>
        <v>0.99123968581916055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4178.97</v>
      </c>
      <c r="E294" s="242">
        <v>8028.43</v>
      </c>
      <c r="F294" s="52">
        <f t="shared" si="76"/>
        <v>192.1150427019098</v>
      </c>
    </row>
    <row r="295" spans="1:6" ht="12" x14ac:dyDescent="0.2">
      <c r="A295" s="53">
        <v>9661</v>
      </c>
      <c r="B295" s="85" t="s">
        <v>628</v>
      </c>
      <c r="C295" s="50" t="s">
        <v>629</v>
      </c>
      <c r="D295" s="242">
        <v>4178.97</v>
      </c>
      <c r="E295" s="242">
        <v>8028.43</v>
      </c>
      <c r="F295" s="52">
        <f t="shared" si="76"/>
        <v>192.1150427019098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69335.55</v>
      </c>
      <c r="E350" s="51">
        <f t="shared" si="95"/>
        <v>68971.19</v>
      </c>
      <c r="F350" s="52">
        <f t="shared" si="81"/>
        <v>99.474497570149794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69335.55</v>
      </c>
      <c r="E363" s="51">
        <f t="shared" si="99"/>
        <v>68971.19</v>
      </c>
      <c r="F363" s="52">
        <f t="shared" si="81"/>
        <v>99.474497570149794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721.96</v>
      </c>
      <c r="E369" s="51">
        <f t="shared" si="101"/>
        <v>492.57</v>
      </c>
      <c r="F369" s="52">
        <f t="shared" si="81"/>
        <v>68.22677156629176</v>
      </c>
    </row>
    <row r="370" spans="1:6" ht="12.75" customHeight="1" x14ac:dyDescent="0.2">
      <c r="A370" s="53">
        <v>4221</v>
      </c>
      <c r="B370" s="85" t="s">
        <v>673</v>
      </c>
      <c r="C370" s="50" t="s">
        <v>765</v>
      </c>
      <c r="D370" s="242">
        <v>721.96</v>
      </c>
      <c r="E370" s="242">
        <v>492.57</v>
      </c>
      <c r="F370" s="52">
        <f t="shared" si="81"/>
        <v>68.22677156629176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68613.59</v>
      </c>
      <c r="E383" s="51">
        <f t="shared" si="103"/>
        <v>68478.62</v>
      </c>
      <c r="F383" s="52">
        <f t="shared" si="81"/>
        <v>99.803289698148717</v>
      </c>
    </row>
    <row r="384" spans="1:6" ht="12.75" customHeight="1" x14ac:dyDescent="0.2">
      <c r="A384" s="53">
        <v>4241</v>
      </c>
      <c r="B384" s="85" t="s">
        <v>782</v>
      </c>
      <c r="C384" s="50" t="s">
        <v>783</v>
      </c>
      <c r="D384" s="242">
        <v>68613.59</v>
      </c>
      <c r="E384" s="242">
        <v>68478.62</v>
      </c>
      <c r="F384" s="52">
        <f t="shared" si="81"/>
        <v>99.803289698148717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69335.55</v>
      </c>
      <c r="E408" s="51">
        <f t="shared" si="111"/>
        <v>68971.19</v>
      </c>
      <c r="F408" s="52">
        <f t="shared" si="81"/>
        <v>99.474497570149794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172522.15</v>
      </c>
      <c r="E410" s="242">
        <v>27764.12</v>
      </c>
      <c r="F410" s="52">
        <f t="shared" si="81"/>
        <v>16.093075584787229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2563484.1</v>
      </c>
      <c r="E412" s="51">
        <f>E6+E298</f>
        <v>3147474.5300000003</v>
      </c>
      <c r="F412" s="52">
        <f t="shared" si="81"/>
        <v>122.78112159931086</v>
      </c>
    </row>
    <row r="413" spans="1:6" ht="12.75" customHeight="1" x14ac:dyDescent="0.2">
      <c r="A413" s="53" t="s">
        <v>607</v>
      </c>
      <c r="B413" s="85" t="s">
        <v>830</v>
      </c>
      <c r="C413" s="50" t="s">
        <v>831</v>
      </c>
      <c r="D413" s="51">
        <f t="shared" ref="D413:E413" si="112">D289+D350</f>
        <v>2557830.66</v>
      </c>
      <c r="E413" s="51">
        <f t="shared" si="112"/>
        <v>3074576.11</v>
      </c>
      <c r="F413" s="52">
        <f t="shared" si="81"/>
        <v>120.20248869798127</v>
      </c>
    </row>
    <row r="414" spans="1:6" ht="12.75" customHeight="1" x14ac:dyDescent="0.2">
      <c r="A414" s="53" t="s">
        <v>607</v>
      </c>
      <c r="B414" s="85" t="s">
        <v>832</v>
      </c>
      <c r="C414" s="50" t="s">
        <v>833</v>
      </c>
      <c r="D414" s="51">
        <f t="shared" ref="D414:E414" si="113">IF(D412&gt;=D413,D412-D413,0)</f>
        <v>5653.4399999999441</v>
      </c>
      <c r="E414" s="51">
        <f t="shared" si="113"/>
        <v>72898.420000000391</v>
      </c>
      <c r="F414" s="52">
        <f t="shared" si="81"/>
        <v>1289.4524395766314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33417.549999999988</v>
      </c>
      <c r="E417" s="51">
        <f t="shared" si="116"/>
        <v>26385.26</v>
      </c>
      <c r="F417" s="52">
        <f t="shared" si="81"/>
        <v>78.956296915842145</v>
      </c>
    </row>
    <row r="418" spans="1:6" ht="12.75" customHeight="1" x14ac:dyDescent="0.2">
      <c r="A418" s="55" t="s">
        <v>841</v>
      </c>
      <c r="B418" s="233" t="s">
        <v>842</v>
      </c>
      <c r="C418" s="56" t="s">
        <v>843</v>
      </c>
      <c r="D418" s="62">
        <f t="shared" ref="D418:E418" si="117">D294+D411</f>
        <v>4178.97</v>
      </c>
      <c r="E418" s="62">
        <f t="shared" si="117"/>
        <v>8028.43</v>
      </c>
      <c r="F418" s="57">
        <f t="shared" si="81"/>
        <v>192.1150427019098</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2563484.1</v>
      </c>
      <c r="E639" s="51">
        <f t="shared" si="180"/>
        <v>3147474.5300000003</v>
      </c>
      <c r="F639" s="52">
        <f t="shared" si="119"/>
        <v>122.78112159931086</v>
      </c>
    </row>
    <row r="640" spans="1:6" ht="12.75" customHeight="1" x14ac:dyDescent="0.2">
      <c r="A640" s="53" t="s">
        <v>607</v>
      </c>
      <c r="B640" s="85" t="s">
        <v>1276</v>
      </c>
      <c r="C640" s="50" t="s">
        <v>1277</v>
      </c>
      <c r="D640" s="51">
        <f t="shared" ref="D640:E640" si="181">D413+D528</f>
        <v>2557830.66</v>
      </c>
      <c r="E640" s="51">
        <f t="shared" si="181"/>
        <v>3074576.11</v>
      </c>
      <c r="F640" s="52">
        <f t="shared" si="119"/>
        <v>120.20248869798127</v>
      </c>
    </row>
    <row r="641" spans="1:6" ht="12.75" customHeight="1" x14ac:dyDescent="0.2">
      <c r="A641" s="53" t="s">
        <v>607</v>
      </c>
      <c r="B641" s="85" t="s">
        <v>1278</v>
      </c>
      <c r="C641" s="50" t="s">
        <v>1279</v>
      </c>
      <c r="D641" s="51">
        <f t="shared" ref="D641:E641" si="182">IF(D639&gt;=D640,D639-D640,0)</f>
        <v>5653.4399999999441</v>
      </c>
      <c r="E641" s="51">
        <f t="shared" si="182"/>
        <v>72898.420000000391</v>
      </c>
      <c r="F641" s="52">
        <f t="shared" si="119"/>
        <v>1289.4524395766314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33417.549999999988</v>
      </c>
      <c r="E644" s="51">
        <f t="shared" si="185"/>
        <v>26385.26</v>
      </c>
      <c r="F644" s="52">
        <f t="shared" si="119"/>
        <v>78.956296915842145</v>
      </c>
    </row>
    <row r="645" spans="1:6" ht="22.8" x14ac:dyDescent="0.2">
      <c r="A645" s="53" t="s">
        <v>607</v>
      </c>
      <c r="B645" s="85" t="s">
        <v>1286</v>
      </c>
      <c r="C645" s="50" t="s">
        <v>1287</v>
      </c>
      <c r="D645" s="51">
        <f t="shared" ref="D645:E645" si="186">IF(D641+D643-D642-D644&gt;=0,D641+D643-D642-D644,0)</f>
        <v>0</v>
      </c>
      <c r="E645" s="51">
        <f t="shared" si="186"/>
        <v>46513.160000000396</v>
      </c>
      <c r="F645" s="52" t="str">
        <f t="shared" si="119"/>
        <v>-</v>
      </c>
    </row>
    <row r="646" spans="1:6" ht="22.8" x14ac:dyDescent="0.2">
      <c r="A646" s="53" t="s">
        <v>607</v>
      </c>
      <c r="B646" s="85" t="s">
        <v>1288</v>
      </c>
      <c r="C646" s="50" t="s">
        <v>1289</v>
      </c>
      <c r="D646" s="51">
        <f t="shared" ref="D646:E646" si="187">IF(D642+D644-D641-D643&gt;=0,D642+D644-D641-D643,0)</f>
        <v>27764.110000000044</v>
      </c>
      <c r="E646" s="51">
        <f t="shared" si="187"/>
        <v>0</v>
      </c>
      <c r="F646" s="52">
        <f t="shared" si="119"/>
        <v>0</v>
      </c>
    </row>
    <row r="647" spans="1:6" ht="22.8" x14ac:dyDescent="0.2">
      <c r="A647" s="55" t="s">
        <v>1290</v>
      </c>
      <c r="B647" s="233" t="s">
        <v>1291</v>
      </c>
      <c r="C647" s="56" t="s">
        <v>1290</v>
      </c>
      <c r="D647" s="243">
        <v>164769.42000000001</v>
      </c>
      <c r="E647" s="243">
        <v>193378.19</v>
      </c>
      <c r="F647" s="57">
        <f t="shared" si="119"/>
        <v>117.36291236565619</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8053.18</v>
      </c>
      <c r="E649" s="242">
        <v>26679.06</v>
      </c>
      <c r="F649" s="52">
        <f t="shared" ref="F649:F724" si="188">IF(D649&lt;&gt;0,IF(E649/D649&gt;=100,"&gt;&gt;100",E649/D649*100),"-")</f>
        <v>331.28602614122622</v>
      </c>
    </row>
    <row r="650" spans="1:6" ht="12.75" customHeight="1" x14ac:dyDescent="0.2">
      <c r="A650" s="53" t="s">
        <v>1295</v>
      </c>
      <c r="B650" s="85" t="s">
        <v>1296</v>
      </c>
      <c r="C650" s="50" t="s">
        <v>1295</v>
      </c>
      <c r="D650" s="242">
        <v>2606545.64</v>
      </c>
      <c r="E650" s="242">
        <v>1223694.05</v>
      </c>
      <c r="F650" s="52">
        <f t="shared" si="188"/>
        <v>46.946964258795795</v>
      </c>
    </row>
    <row r="651" spans="1:6" ht="12.75" customHeight="1" x14ac:dyDescent="0.2">
      <c r="A651" s="53" t="s">
        <v>1297</v>
      </c>
      <c r="B651" s="85" t="s">
        <v>1298</v>
      </c>
      <c r="C651" s="50" t="s">
        <v>1297</v>
      </c>
      <c r="D651" s="242">
        <v>2587919.7599999998</v>
      </c>
      <c r="E651" s="242">
        <v>1198853.9099999999</v>
      </c>
      <c r="F651" s="52">
        <f t="shared" si="188"/>
        <v>46.325003136882422</v>
      </c>
    </row>
    <row r="652" spans="1:6" ht="22.8" x14ac:dyDescent="0.2">
      <c r="A652" s="53">
        <v>11</v>
      </c>
      <c r="B652" s="85" t="s">
        <v>1299</v>
      </c>
      <c r="C652" s="50" t="s">
        <v>1300</v>
      </c>
      <c r="D652" s="51">
        <f t="shared" ref="D652:E652" si="189">+D649+D650-D651</f>
        <v>26679.060000000522</v>
      </c>
      <c r="E652" s="51">
        <f t="shared" si="189"/>
        <v>51519.200000000186</v>
      </c>
      <c r="F652" s="52">
        <f t="shared" si="188"/>
        <v>193.10725340397744</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113</v>
      </c>
      <c r="E654" s="262">
        <v>115</v>
      </c>
      <c r="F654" s="52">
        <f t="shared" si="188"/>
        <v>101.76991150442478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113</v>
      </c>
      <c r="E656" s="262">
        <v>115</v>
      </c>
      <c r="F656" s="52">
        <f t="shared" si="188"/>
        <v>101.76991150442478</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1789933.42</v>
      </c>
      <c r="E675" s="242">
        <v>2229317.77</v>
      </c>
      <c r="F675" s="52">
        <f t="shared" si="188"/>
        <v>124.54752479005617</v>
      </c>
    </row>
    <row r="676" spans="1:6" ht="22.8" x14ac:dyDescent="0.2">
      <c r="A676" s="53">
        <v>63613</v>
      </c>
      <c r="B676" s="232" t="s">
        <v>1348</v>
      </c>
      <c r="C676" s="50" t="s">
        <v>1349</v>
      </c>
      <c r="D676" s="242">
        <v>0</v>
      </c>
      <c r="E676" s="242"/>
      <c r="F676" s="52" t="str">
        <f t="shared" si="188"/>
        <v>-</v>
      </c>
    </row>
    <row r="677" spans="1:6" ht="22.8" x14ac:dyDescent="0.2">
      <c r="A677" s="53">
        <v>63622</v>
      </c>
      <c r="B677" s="232" t="s">
        <v>1350</v>
      </c>
      <c r="C677" s="50" t="s">
        <v>1351</v>
      </c>
      <c r="D677" s="242">
        <v>69446.86</v>
      </c>
      <c r="E677" s="242">
        <v>64859.47</v>
      </c>
      <c r="F677" s="52">
        <f t="shared" si="188"/>
        <v>93.39438816960191</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v>107324.95</v>
      </c>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74633.75</v>
      </c>
      <c r="E712" s="242"/>
      <c r="F712" s="52">
        <f t="shared" si="188"/>
        <v>0</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1872.8</v>
      </c>
      <c r="E716" s="242">
        <v>4215.08</v>
      </c>
      <c r="F716" s="52">
        <f t="shared" si="188"/>
        <v>225.06834686031613</v>
      </c>
    </row>
    <row r="717" spans="1:6" ht="12.75" customHeight="1" x14ac:dyDescent="0.2">
      <c r="A717" s="53">
        <v>31215</v>
      </c>
      <c r="B717" s="85" t="s">
        <v>1412</v>
      </c>
      <c r="C717" s="50" t="s">
        <v>1413</v>
      </c>
      <c r="D717" s="242">
        <v>2373.36</v>
      </c>
      <c r="E717" s="242">
        <v>1399</v>
      </c>
      <c r="F717" s="52">
        <f t="shared" si="188"/>
        <v>58.945966899248312</v>
      </c>
    </row>
    <row r="718" spans="1:6" ht="12.75" customHeight="1" x14ac:dyDescent="0.2">
      <c r="A718" s="53">
        <v>32121</v>
      </c>
      <c r="B718" s="85" t="s">
        <v>1414</v>
      </c>
      <c r="C718" s="50" t="s">
        <v>1415</v>
      </c>
      <c r="D718" s="242">
        <v>53158.06</v>
      </c>
      <c r="E718" s="242">
        <v>51601.24</v>
      </c>
      <c r="F718" s="52">
        <f t="shared" si="188"/>
        <v>97.071337817821046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2570.84</v>
      </c>
      <c r="E720" s="242">
        <v>6546.33</v>
      </c>
      <c r="F720" s="52">
        <f t="shared" si="188"/>
        <v>254.63778375939378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3261.97</v>
      </c>
      <c r="E722" s="242">
        <v>7457.89</v>
      </c>
      <c r="F722" s="52">
        <f t="shared" si="188"/>
        <v>228.63147116619714</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1625.85</v>
      </c>
      <c r="E724" s="242">
        <v>1095</v>
      </c>
      <c r="F724" s="52">
        <f t="shared" si="188"/>
        <v>67.349386474767044</v>
      </c>
    </row>
    <row r="725" spans="1:6" ht="12.75" customHeight="1" x14ac:dyDescent="0.2">
      <c r="A725" s="53">
        <v>32911</v>
      </c>
      <c r="B725" s="85" t="s">
        <v>1428</v>
      </c>
      <c r="C725" s="50" t="s">
        <v>1429</v>
      </c>
      <c r="D725" s="242">
        <v>5966.86</v>
      </c>
      <c r="E725" s="242">
        <v>3424.01</v>
      </c>
      <c r="F725" s="52">
        <f t="shared" ref="F725:F979" si="190">IF(D725&lt;&gt;0,IF(E725/D725&gt;=100,"&gt;&gt;100",E725/D725*100),"-")</f>
        <v>57.383783095296359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199.08</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95528.49</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47" sqref="E24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3576636.64</v>
      </c>
      <c r="E6" s="229">
        <f t="shared" si="0"/>
        <v>3611482.58</v>
      </c>
      <c r="F6" s="230">
        <f t="shared" ref="F6:F260" si="1">IF(D6&gt;0,IF(E6/D6&gt;=100,"&gt;&gt;100",E6/D6*100),"-")</f>
        <v>100.9742655882427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3279150.72</v>
      </c>
      <c r="E7" s="104">
        <f t="shared" si="2"/>
        <v>3268938.43</v>
      </c>
      <c r="F7" s="93">
        <f t="shared" si="1"/>
        <v>99.68856905729541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3278585.31</v>
      </c>
      <c r="E12" s="104">
        <f t="shared" si="3"/>
        <v>3268373.02</v>
      </c>
      <c r="F12" s="93">
        <f t="shared" si="1"/>
        <v>99.688515349323026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3027505.27</v>
      </c>
      <c r="E13" s="104">
        <f t="shared" si="4"/>
        <v>2981380.4299999997</v>
      </c>
      <c r="F13" s="93">
        <f t="shared" si="1"/>
        <v>98.476473667707268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217.88</v>
      </c>
      <c r="E14" s="247">
        <v>217.88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4026701.21</v>
      </c>
      <c r="E15" s="247">
        <v>4026701.21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999413.82</v>
      </c>
      <c r="E18" s="247">
        <v>1045538.66</v>
      </c>
      <c r="F18" s="93">
        <f t="shared" si="1"/>
        <v>104.61518933168246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200914.10000000006</v>
      </c>
      <c r="E19" s="104">
        <f t="shared" si="5"/>
        <v>232426.07000000007</v>
      </c>
      <c r="F19" s="93">
        <f t="shared" si="1"/>
        <v>115.6842999072738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273723.51</v>
      </c>
      <c r="E20" s="247">
        <v>310115.20000000001</v>
      </c>
      <c r="F20" s="93">
        <f t="shared" si="1"/>
        <v>113.29505456071347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11884.5</v>
      </c>
      <c r="E21" s="247">
        <v>11884.5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5686.18</v>
      </c>
      <c r="E22" s="247">
        <v>5686.18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5031.83</v>
      </c>
      <c r="E23" s="247">
        <v>5031.83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33161.75</v>
      </c>
      <c r="E24" s="247">
        <v>33161.75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338.9</v>
      </c>
      <c r="E25" s="247">
        <v>338.9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108775.08</v>
      </c>
      <c r="E26" s="247">
        <v>108775.08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237687.65</v>
      </c>
      <c r="E28" s="247">
        <v>242567.37</v>
      </c>
      <c r="F28" s="93">
        <f t="shared" si="1"/>
        <v>102.05299686374114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50165.94</v>
      </c>
      <c r="E35" s="104">
        <f t="shared" si="7"/>
        <v>54566.520000000019</v>
      </c>
      <c r="F35" s="93">
        <f t="shared" si="1"/>
        <v>108.77204732932346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308553.78999999998</v>
      </c>
      <c r="E36" s="247">
        <v>377032.42</v>
      </c>
      <c r="F36" s="93">
        <f t="shared" si="1"/>
        <v>122.1934172320489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1791.76</v>
      </c>
      <c r="E37" s="247">
        <v>1791.76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260179.61</v>
      </c>
      <c r="E40" s="247">
        <v>324257.65999999997</v>
      </c>
      <c r="F40" s="93">
        <f t="shared" si="1"/>
        <v>124.62839036464079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13.940000000000509</v>
      </c>
      <c r="E52" s="104">
        <f t="shared" si="10"/>
        <v>13.940000000000509</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16109.68</v>
      </c>
      <c r="E54" s="247">
        <v>16301.83</v>
      </c>
      <c r="F54" s="93">
        <f t="shared" si="1"/>
        <v>101.19276112250522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16095.74</v>
      </c>
      <c r="E55" s="247">
        <v>16287.89</v>
      </c>
      <c r="F55" s="93">
        <f t="shared" si="1"/>
        <v>101.19379413434859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297485.92</v>
      </c>
      <c r="E68" s="104">
        <f t="shared" si="13"/>
        <v>342544.14999999997</v>
      </c>
      <c r="F68" s="93">
        <f t="shared" si="1"/>
        <v>115.14634037133588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26679.059999999998</v>
      </c>
      <c r="E69" s="104">
        <f t="shared" si="14"/>
        <v>51519.200000000004</v>
      </c>
      <c r="F69" s="93">
        <f t="shared" si="1"/>
        <v>193.10725340398054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26679.05</v>
      </c>
      <c r="E70" s="104">
        <f t="shared" si="15"/>
        <v>51342.15</v>
      </c>
      <c r="F70" s="93">
        <f t="shared" si="1"/>
        <v>192.44369645845711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26679.05</v>
      </c>
      <c r="E72" s="247">
        <v>51342.15</v>
      </c>
      <c r="F72" s="93">
        <f t="shared" si="1"/>
        <v>192.44369645845711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0.01</v>
      </c>
      <c r="E76" s="247">
        <v>177.05</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66820.62</v>
      </c>
      <c r="E78" s="104">
        <f>E79+SUM(E82:E84)-E85+E86</f>
        <v>54801.36</v>
      </c>
      <c r="F78" s="93">
        <f t="shared" si="1"/>
        <v>82.012648191531298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66820.62</v>
      </c>
      <c r="E86" s="247">
        <v>54801.36</v>
      </c>
      <c r="F86" s="93">
        <f t="shared" si="1"/>
        <v>82.012648191531298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39216.82</v>
      </c>
      <c r="E146" s="104">
        <f t="shared" si="26"/>
        <v>42845.4</v>
      </c>
      <c r="F146" s="93">
        <f t="shared" si="1"/>
        <v>109.25261150700135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36292.94</v>
      </c>
      <c r="E159" s="247">
        <v>39995.85</v>
      </c>
      <c r="F159" s="93">
        <f t="shared" si="1"/>
        <v>110.20283834817459</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2923.88</v>
      </c>
      <c r="E160" s="247">
        <v>2849.55</v>
      </c>
      <c r="F160" s="93">
        <f t="shared" si="1"/>
        <v>97.457830006703432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164769.41999999998</v>
      </c>
      <c r="E170" s="104">
        <f t="shared" si="29"/>
        <v>193378.18999999997</v>
      </c>
      <c r="F170" s="93">
        <f t="shared" si="1"/>
        <v>117.36291236565619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5574.36</v>
      </c>
      <c r="E172" s="247">
        <v>5574.36</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159195.06</v>
      </c>
      <c r="E173" s="247">
        <v>187803.83</v>
      </c>
      <c r="F173" s="93">
        <f t="shared" si="1"/>
        <v>117.97089055401592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3576636.6400000006</v>
      </c>
      <c r="E175" s="104">
        <f t="shared" si="30"/>
        <v>3611482.58</v>
      </c>
      <c r="F175" s="93">
        <f t="shared" si="1"/>
        <v>100.9742655882427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321086.28000000003</v>
      </c>
      <c r="E176" s="104">
        <f t="shared" si="31"/>
        <v>288017.78999999998</v>
      </c>
      <c r="F176" s="93">
        <f t="shared" si="1"/>
        <v>89.701057921254048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320536.76</v>
      </c>
      <c r="E177" s="104">
        <f t="shared" si="32"/>
        <v>287261.88</v>
      </c>
      <c r="F177" s="93">
        <f t="shared" si="1"/>
        <v>89.619012808390536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154418.70000000001</v>
      </c>
      <c r="E178" s="247">
        <v>183181.44</v>
      </c>
      <c r="F178" s="93">
        <f t="shared" si="1"/>
        <v>118.62646169149203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109822.84</v>
      </c>
      <c r="E179" s="247">
        <v>61153.79</v>
      </c>
      <c r="F179" s="93">
        <f t="shared" si="1"/>
        <v>55.684036216874375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155.47</v>
      </c>
      <c r="E180" s="104">
        <f t="shared" si="33"/>
        <v>176.41</v>
      </c>
      <c r="F180" s="93">
        <f t="shared" si="1"/>
        <v>113.46883643146587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155.47</v>
      </c>
      <c r="E183" s="247">
        <v>176.41</v>
      </c>
      <c r="F183" s="93">
        <f t="shared" si="1"/>
        <v>113.46883643146587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56139.75</v>
      </c>
      <c r="E188" s="247">
        <v>42750.239999999998</v>
      </c>
      <c r="F188" s="93">
        <f t="shared" si="1"/>
        <v>76.149680039544165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549.52</v>
      </c>
      <c r="E189" s="247">
        <v>755.91</v>
      </c>
      <c r="F189" s="93">
        <f t="shared" si="1"/>
        <v>137.55823263939436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3255550.3600000003</v>
      </c>
      <c r="E237" s="104">
        <f t="shared" si="41"/>
        <v>3323464.79</v>
      </c>
      <c r="F237" s="93">
        <f t="shared" si="1"/>
        <v>102.0861121005666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3279135.5</v>
      </c>
      <c r="E238" s="104">
        <f t="shared" si="42"/>
        <v>3268923.1999999997</v>
      </c>
      <c r="F238" s="93">
        <f t="shared" si="1"/>
        <v>99.688567306840469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3279135.5</v>
      </c>
      <c r="E239" s="104">
        <f t="shared" si="43"/>
        <v>3268923.1999999997</v>
      </c>
      <c r="F239" s="93">
        <f t="shared" si="1"/>
        <v>99.688567306840469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3278612.93</v>
      </c>
      <c r="E240" s="247">
        <v>3268400.63</v>
      </c>
      <c r="F240" s="93">
        <f t="shared" si="1"/>
        <v>99.688517668354336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522.57000000000005</v>
      </c>
      <c r="E241" s="247">
        <v>522.57000000000005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-27764.11</v>
      </c>
      <c r="E245" s="104">
        <f t="shared" si="45"/>
        <v>46513.159999999996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3296.61</v>
      </c>
      <c r="E246" s="104">
        <f t="shared" si="46"/>
        <v>76152.2</v>
      </c>
      <c r="F246" s="93">
        <f t="shared" si="1"/>
        <v>2310.0154401036216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3296.61</v>
      </c>
      <c r="E247" s="247">
        <v>76152.2</v>
      </c>
      <c r="F247" s="93">
        <f t="shared" si="1"/>
        <v>2310.0154401036216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31060.720000000001</v>
      </c>
      <c r="E250" s="104">
        <f t="shared" si="47"/>
        <v>29639.040000000001</v>
      </c>
      <c r="F250" s="93">
        <f t="shared" si="1"/>
        <v>95.422900692578921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31060.720000000001</v>
      </c>
      <c r="E252" s="247">
        <v>29639.040000000001</v>
      </c>
      <c r="F252" s="93">
        <f t="shared" si="1"/>
        <v>95.422900692578921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4178.97</v>
      </c>
      <c r="E255" s="247">
        <v>8028.43</v>
      </c>
      <c r="F255" s="93">
        <f t="shared" si="1"/>
        <v>192.1150427019098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128681.56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128681.56</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39216.82</v>
      </c>
      <c r="E264" s="247">
        <v>39519.46</v>
      </c>
      <c r="F264" s="93">
        <f t="shared" si="50"/>
        <v>100.77170968987286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3325.94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59839.46</v>
      </c>
      <c r="E268" s="247">
        <v>50426.51</v>
      </c>
      <c r="F268" s="93">
        <f t="shared" si="50"/>
        <v>84.26966085589676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860.48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6981.16</v>
      </c>
      <c r="E271" s="247">
        <v>3514.37</v>
      </c>
      <c r="F271" s="93">
        <f t="shared" si="50"/>
        <v>50.340774312578432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63764.7</v>
      </c>
      <c r="E287" s="247">
        <v>61060.83</v>
      </c>
      <c r="F287" s="93">
        <f t="shared" si="50"/>
        <v>95.759613077455086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256772.06</v>
      </c>
      <c r="E288" s="247">
        <v>226201.05</v>
      </c>
      <c r="F288" s="93">
        <f t="shared" si="50"/>
        <v>88.094105721627187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549.52</v>
      </c>
      <c r="E289" s="247">
        <v>755.91</v>
      </c>
      <c r="F289" s="93">
        <f t="shared" si="50"/>
        <v>137.55823263939436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50276.28</v>
      </c>
      <c r="E298" s="247">
        <v>40793.089999999997</v>
      </c>
      <c r="F298" s="93">
        <f t="shared" si="50"/>
        <v>81.137844725186497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104.05</v>
      </c>
      <c r="E299" s="247">
        <v>104.05</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5759.42</v>
      </c>
      <c r="E302" s="247">
        <v>1853.1</v>
      </c>
      <c r="F302" s="93">
        <f t="shared" si="50"/>
        <v>32.175114855315293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118" sqref="D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2557830.66</v>
      </c>
      <c r="E114" s="81">
        <f t="shared" si="22"/>
        <v>3074576.11</v>
      </c>
      <c r="F114" s="63">
        <f t="shared" si="1"/>
        <v>120.20248869798127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2394999.77</v>
      </c>
      <c r="E115" s="81">
        <f t="shared" si="23"/>
        <v>2838508.19</v>
      </c>
      <c r="F115" s="63">
        <f t="shared" si="1"/>
        <v>118.51809864683203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2394999.77</v>
      </c>
      <c r="E117" s="249">
        <v>2838508.19</v>
      </c>
      <c r="F117" s="63">
        <f t="shared" si="1"/>
        <v>118.51809864683203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162830.89000000001</v>
      </c>
      <c r="E125" s="249">
        <v>236067.92</v>
      </c>
      <c r="F125" s="63">
        <f t="shared" si="1"/>
        <v>144.97735656913747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2557830.66</v>
      </c>
      <c r="E141" s="106">
        <f t="shared" si="28"/>
        <v>3074576.11</v>
      </c>
      <c r="F141" s="82">
        <f t="shared" si="1"/>
        <v>120.20248869798127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7" sqref="D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35899.120000000003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35899.120000000003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35899.120000000003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35899.120000000003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91" workbookViewId="0">
      <selection activeCell="D43" sqref="D4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321086.28000000003</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3288604.9900000007</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3215648.2000000007</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2508416.9700000002</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602969.01</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1099.3499999999999</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95528.49</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7634.38</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72956.789999999994</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3321673.4800000004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3248923.0800000005</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2479654.2400000002</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651638.05000000005</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1078.4100000000001</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95528.49</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21023.89</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72750.399999999994</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288017.79000000004</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61816.740000000005</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61060.83</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61060.83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61060.83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755.91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v>755.91</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226201.05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226201.05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14533</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3317</v>
      </c>
      <c r="B1" s="378"/>
      <c r="C1" s="378"/>
    </row>
    <row r="2" spans="1:17" ht="33" customHeight="1" x14ac:dyDescent="0.25">
      <c r="A2" s="379" t="s">
        <v>3318</v>
      </c>
      <c r="B2" s="380"/>
      <c r="C2" s="377"/>
      <c r="D2" s="4"/>
      <c r="E2" s="4"/>
      <c r="F2" s="4"/>
      <c r="G2" s="4"/>
      <c r="H2" s="4"/>
      <c r="I2" s="4"/>
      <c r="J2" s="4"/>
      <c r="K2" s="4"/>
      <c r="L2" s="4"/>
      <c r="M2" s="4"/>
      <c r="N2" s="4"/>
      <c r="O2" s="4"/>
      <c r="P2" s="4"/>
      <c r="Q2" s="4"/>
    </row>
    <row r="3" spans="1:17" ht="18.75" customHeight="1" x14ac:dyDescent="0.25">
      <c r="A3" s="304" t="s">
        <v>3319</v>
      </c>
      <c r="B3" s="381"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5" t="s">
        <v>3401</v>
      </c>
      <c r="C46" s="377"/>
      <c r="D46" s="41"/>
      <c r="E46" s="4"/>
      <c r="F46" s="4"/>
      <c r="G46" s="4"/>
      <c r="H46" s="4"/>
      <c r="I46" s="4"/>
      <c r="J46" s="4"/>
      <c r="K46" s="4"/>
      <c r="L46" s="4"/>
      <c r="M46" s="4"/>
      <c r="N46" s="4"/>
      <c r="O46" s="4"/>
      <c r="P46" s="4"/>
      <c r="Q46" s="4"/>
    </row>
    <row r="47" spans="1:17" ht="66" hidden="1" customHeight="1" x14ac:dyDescent="0.25">
      <c r="A47" s="46" t="s">
        <v>3402</v>
      </c>
      <c r="B47" s="386" t="s">
        <v>3403</v>
      </c>
      <c r="C47" s="386"/>
      <c r="D47" s="4"/>
      <c r="E47" s="4"/>
      <c r="F47" s="4"/>
      <c r="G47" s="4"/>
      <c r="H47" s="4"/>
      <c r="I47" s="4"/>
      <c r="J47" s="4"/>
      <c r="K47" s="4"/>
      <c r="L47" s="4"/>
      <c r="M47" s="4"/>
      <c r="N47" s="4"/>
      <c r="O47" s="4"/>
      <c r="P47" s="4"/>
      <c r="Q47" s="4"/>
    </row>
    <row r="48" spans="1:17" ht="123.75" customHeight="1" x14ac:dyDescent="0.25">
      <c r="A48" s="267" t="s">
        <v>3404</v>
      </c>
      <c r="B48" s="384" t="s">
        <v>3405</v>
      </c>
      <c r="C48" s="383"/>
      <c r="D48" s="4"/>
      <c r="E48" s="4"/>
      <c r="F48" s="4"/>
      <c r="G48" s="4"/>
      <c r="H48" s="4"/>
      <c r="I48" s="4"/>
      <c r="J48" s="4"/>
      <c r="K48" s="4"/>
      <c r="L48" s="4"/>
      <c r="M48" s="4"/>
      <c r="N48" s="4"/>
      <c r="O48" s="4"/>
      <c r="P48" s="4"/>
      <c r="Q48" s="4"/>
    </row>
    <row r="49" spans="1:17" ht="34.5" customHeight="1" x14ac:dyDescent="0.25">
      <c r="A49" s="267" t="s">
        <v>3406</v>
      </c>
      <c r="B49" s="382" t="s">
        <v>3407</v>
      </c>
      <c r="C49" s="383"/>
      <c r="D49" s="4"/>
      <c r="E49" s="4"/>
      <c r="F49" s="4"/>
      <c r="G49" s="4"/>
      <c r="H49" s="4"/>
      <c r="I49" s="4"/>
      <c r="J49" s="4"/>
      <c r="K49" s="4"/>
      <c r="L49" s="4"/>
      <c r="M49" s="4"/>
      <c r="N49" s="4"/>
      <c r="O49" s="4"/>
      <c r="P49" s="4"/>
      <c r="Q49" s="4"/>
    </row>
    <row r="50" spans="1:17" ht="34.5" customHeight="1" x14ac:dyDescent="0.25">
      <c r="A50" s="267" t="s">
        <v>3408</v>
      </c>
      <c r="B50" s="382" t="s">
        <v>3409</v>
      </c>
      <c r="C50" s="383"/>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Računovostvo</cp:lastModifiedBy>
  <cp:lastPrinted>2023-12-21T13:12:35Z</cp:lastPrinted>
  <dcterms:created xsi:type="dcterms:W3CDTF">2022-04-01T05:14:30Z</dcterms:created>
  <dcterms:modified xsi:type="dcterms:W3CDTF">2024-01-30T23:55:19Z</dcterms:modified>
</cp:coreProperties>
</file>