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firstSheet="1" activeTab="4"/>
  </bookViews>
  <sheets>
    <sheet name="opći dio" sheetId="1" r:id="rId1"/>
    <sheet name="PRIHODI I RASHODI POSLOVANJA" sheetId="2" r:id="rId2"/>
    <sheet name="RASHODI PREMA FUKNCIJSKOJ KLASI" sheetId="3" r:id="rId3"/>
    <sheet name="RAČUN FINANCIRANJA" sheetId="4" r:id="rId4"/>
    <sheet name="POSEBAN DIO" sheetId="5" r:id="rId5"/>
    <sheet name="Izvješće o kompatibilnosti" sheetId="6" r:id="rId6"/>
  </sheets>
  <definedNames>
    <definedName name="_xlnm.Print_Titles" localSheetId="1">'PRIHODI I RASHODI POSLOVANJA'!$1:$1</definedName>
  </definedNames>
  <calcPr fullCalcOnLoad="1"/>
</workbook>
</file>

<file path=xl/sharedStrings.xml><?xml version="1.0" encoding="utf-8"?>
<sst xmlns="http://schemas.openxmlformats.org/spreadsheetml/2006/main" count="379" uniqueCount="134">
  <si>
    <t>Pozicija</t>
  </si>
  <si>
    <t>Šifra</t>
  </si>
  <si>
    <t>Naziv</t>
  </si>
  <si>
    <t>SVEUKUPNO PRIHODI</t>
  </si>
  <si>
    <t xml:space="preserve"> 6</t>
  </si>
  <si>
    <t>Prihodi poslovanja</t>
  </si>
  <si>
    <t xml:space="preserve"> 63</t>
  </si>
  <si>
    <t>Pomoći iz inozemstva i od subjekata unutar općeg proračuna</t>
  </si>
  <si>
    <t>Izvor 5.2.</t>
  </si>
  <si>
    <t>POMOĆI IZ DRUGIH PRORAČUNA</t>
  </si>
  <si>
    <t>Izvor 5.6.</t>
  </si>
  <si>
    <t>POMOĆI TEMELJEM PRIJENOSA EU SREDSTAVA</t>
  </si>
  <si>
    <t xml:space="preserve"> 65</t>
  </si>
  <si>
    <t>Prihodi od upravnih i administrativnih pristojbi, pristojbi po posebnim propisima i naknada</t>
  </si>
  <si>
    <t>Izvor 4.3.</t>
  </si>
  <si>
    <t>OSTALI PRIHODI ZA POSEBNE NAMJENE</t>
  </si>
  <si>
    <t xml:space="preserve"> 66</t>
  </si>
  <si>
    <t>Prihodi od prodaje proizvoda i robe te pruženih usluga, prihodi od donacija i povrati po protestira</t>
  </si>
  <si>
    <t>Izvor 3.1.</t>
  </si>
  <si>
    <t>VLASTITI PRIHODI</t>
  </si>
  <si>
    <t>Izvor 6.1.</t>
  </si>
  <si>
    <t>DONACIJE</t>
  </si>
  <si>
    <t>SVEUKUPNO RASHODI</t>
  </si>
  <si>
    <t xml:space="preserve"> 3</t>
  </si>
  <si>
    <t>Rashodi poslovanja</t>
  </si>
  <si>
    <t xml:space="preserve"> 31</t>
  </si>
  <si>
    <t>Rashodi za zaposlene</t>
  </si>
  <si>
    <t>Izvor 1.1.</t>
  </si>
  <si>
    <t>OPĆI PRIHODI I PRIMICI</t>
  </si>
  <si>
    <t xml:space="preserve"> 32</t>
  </si>
  <si>
    <t>Materijalni rashodi</t>
  </si>
  <si>
    <t>Izvor 1.2.</t>
  </si>
  <si>
    <t>OPĆI PRIHODI I PRIMICI-DECENTRALIZIRANA SREDSTVA</t>
  </si>
  <si>
    <t xml:space="preserve"> 34</t>
  </si>
  <si>
    <t>Financijski rashodi</t>
  </si>
  <si>
    <t xml:space="preserve"> 37</t>
  </si>
  <si>
    <t>Naknade građanima i kućanstvima na temelju osiguranja i druge naknade</t>
  </si>
  <si>
    <t xml:space="preserve"> 4</t>
  </si>
  <si>
    <t>Rashodi za nabavu nefinancijske imovine</t>
  </si>
  <si>
    <t xml:space="preserve"> 42</t>
  </si>
  <si>
    <t>Rashodi za nabavu proizvedene dugotrajne imovine</t>
  </si>
  <si>
    <t>Prihodi iz nadležnog proračuna za financiranje redovne djelatnosti</t>
  </si>
  <si>
    <t>OPĆI PRIHODI I PRIMICI - decentralizirani</t>
  </si>
  <si>
    <t>Izvršenje 2021</t>
  </si>
  <si>
    <t>Plan 2022</t>
  </si>
  <si>
    <t>Plan 2023</t>
  </si>
  <si>
    <t>Projekcija 2024</t>
  </si>
  <si>
    <t>Projekcija 2025</t>
  </si>
  <si>
    <t>RASHODI POSLOVANJA</t>
  </si>
  <si>
    <t>PRIHODI POSLOVANJA</t>
  </si>
  <si>
    <t>FINANCIJSKI PLAN PRORAČUNSKOG KORISNIKA JEDINICE LOKALNE I PODRUČNE (REGIONALNE) SAMOUPRAVE 
ZA 2023. I PROJEKCIJA ZA 2024. I 2025. GODINU</t>
  </si>
  <si>
    <t>I. OPĆI DIO</t>
  </si>
  <si>
    <t>B. RAČUN FINANCIRANJA</t>
  </si>
  <si>
    <t>Razred</t>
  </si>
  <si>
    <t>Skupina</t>
  </si>
  <si>
    <t>Izvor</t>
  </si>
  <si>
    <t>Izvršenje 2021.</t>
  </si>
  <si>
    <t>Plan 2022.</t>
  </si>
  <si>
    <t>Plan za 2023.</t>
  </si>
  <si>
    <t>Projekcija 
za 2024.</t>
  </si>
  <si>
    <t>Projekcija 
za 2025.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</si>
  <si>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</si>
  <si>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</si>
  <si>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</si>
  <si>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</si>
  <si>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</si>
  <si>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Opći prihodi i primici</t>
  </si>
  <si>
    <t>Vlastiti prihodi</t>
  </si>
  <si>
    <t>Iznos 2024</t>
  </si>
  <si>
    <t>Iznos 2025</t>
  </si>
  <si>
    <t>Program A023109</t>
  </si>
  <si>
    <t>DJELATNOST USTANOVA OSNOVNOG ŠKOLSTVA</t>
  </si>
  <si>
    <t>Aktivnost A023109A310901</t>
  </si>
  <si>
    <t>REDOVNA DJELATNOST PRORAČUNSKIH KORISNIKA</t>
  </si>
  <si>
    <t>Aktivnost A023109A310902</t>
  </si>
  <si>
    <t>PRODUŽENI BORAVAK</t>
  </si>
  <si>
    <t>Aktivnost A023109A310903</t>
  </si>
  <si>
    <t>NABAVA DRUGIH OBRAZOVNIH MATERIJALA</t>
  </si>
  <si>
    <t>Aktivnost A023109A310904</t>
  </si>
  <si>
    <t>SUFINANCIRANJE PREHRANE</t>
  </si>
  <si>
    <t>Aktivnost A023109A310905</t>
  </si>
  <si>
    <t>IZVANNASTAVNE I OSTALE AKTIVNOSTI</t>
  </si>
  <si>
    <t>Aktivnost A023109A310906</t>
  </si>
  <si>
    <t>ŠKOLA U PRIRODI</t>
  </si>
  <si>
    <t>Aktivnost A023109A310908</t>
  </si>
  <si>
    <t>POMOĆNICI U NASTAVI</t>
  </si>
  <si>
    <t>Aktivnost A023109A310909</t>
  </si>
  <si>
    <t>POMOĆNICI U NASTAVI, STRUČNI I KOMUNIKACIJSKI POSREDNICI KAO POTPORA INKL. OBRAZOVANJU FAZA III</t>
  </si>
  <si>
    <t>Aktivnost A023109K310901</t>
  </si>
  <si>
    <t>ODRŽAVANJE I OPREMANJE OSNOVNIH ŠKOLA</t>
  </si>
  <si>
    <t>Aktivnost A023109T310902</t>
  </si>
  <si>
    <t>ŠKOLSKA SHEMA VOĆE, POVRĆE I MLIJEČNI PROIZVODI</t>
  </si>
  <si>
    <t>Aktivnost A023109T310903</t>
  </si>
  <si>
    <t>SUFINANCIRANJE PROJEKATA PRIJAVLJENIH NA NATJEČAJE EUROPSKIH FONDOVA ILI PARTNERSTVA ZA EU FONDOVE</t>
  </si>
  <si>
    <t>Aktivnost A023109T310904</t>
  </si>
  <si>
    <t>POMOĆNICI U NASTAVI, STRUČNI I KOMUNIKACIJSKI POSREDNICI KAO POTPORA INKL. OBRAZOVANJU FAZA IV</t>
  </si>
  <si>
    <t>Aktivnost A023109T310905</t>
  </si>
  <si>
    <t>POMOĆNICI U NASTAVI/STRUČNI KOMUNIKACIJSKI POSREDNICI KAO POTPORA INKLUZIVNOM OBRAZOVANJU - FAZA V</t>
  </si>
  <si>
    <t>RASHODI PREMA FUNKCIJSKOJ KLASIFIKACIJI</t>
  </si>
  <si>
    <t>BROJČANA OZNAKA I NAZIV</t>
  </si>
  <si>
    <t>UKUPNI RASHODI</t>
  </si>
  <si>
    <t>09  Obrazovanje</t>
  </si>
  <si>
    <t>091  Predškolsko i osnovno obrazovanje</t>
  </si>
  <si>
    <t>095  Obrazovanje koje se ne može definirati po stupnju</t>
  </si>
  <si>
    <t>Izvršenje 2022.</t>
  </si>
  <si>
    <t>A) SAŽETAK RAČUNA PRIHODA I RASHODA</t>
  </si>
  <si>
    <t>EUR/KN*</t>
  </si>
  <si>
    <t>Izvršenje 2021. (kn)</t>
  </si>
  <si>
    <t>Izvršenje 2021.**</t>
  </si>
  <si>
    <t>Plan 2022. (kn)</t>
  </si>
  <si>
    <t>Plan 2022.**</t>
  </si>
  <si>
    <t>PRIHODI UKUPNO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</si>
  <si>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</si>
  <si>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</si>
  <si>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</si>
  <si>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</si>
  <si>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</si>
  <si>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</si>
  <si>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</si>
  <si>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</si>
  <si>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</si>
  <si>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</si>
  <si>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</si>
  <si>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/ MANJAK IZ PRETHODNE(IH) GODINE KOJI ĆE SE RASPOREDITI / POKRITI</t>
  </si>
  <si>
    <t>Izvješće o kompatibilnosti za izvjesce (6).xls</t>
  </si>
  <si>
    <t>Izveden dana 30.01.2023 7:37</t>
  </si>
  <si>
    <t>Ako radnu knjigu spremite u starijem obliku datoteke ili otvorite u starijoj verziji programa Microsoft Excel, navedene značajke neće biti dostupne.</t>
  </si>
  <si>
    <t>Manji gubitak kvalitete</t>
  </si>
  <si>
    <t># pojavljivanja</t>
  </si>
  <si>
    <t>Verzija</t>
  </si>
  <si>
    <t>Neke ćelije ili stilovi ove radne knjige sadrže oblikovanje koje odabrani format datoteke ne podržava. Ta oblikovanja će se pretvoriti u najbliža dostupna oblikovanja.</t>
  </si>
  <si>
    <t>Excel 97 - 2003</t>
  </si>
  <si>
    <t xml:space="preserve">FINANCIJSKI PLAN PRORAČUNSKOG KORISNIKA JEDINICE LOKALNE I PODRUČNE (REGIONALNE) SAMOUPRAVE </t>
  </si>
  <si>
    <t>POSEBAN DIO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</si>
</sst>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d\.m\.yyyy\."/>
    <numFmt numFmtId="186" formatCode="[$-1041A]h:mm"/>
    <numFmt numFmtId="187" formatCode="[$-1041A]#,##0.00;\-\ #,##0.00"/>
    <numFmt numFmtId="188" formatCode="#,##0.00_ ;\-#,##0.00\ "/>
  </numFmts>
  <fonts count="58">
    <font>
      <sz val="10"/>
      <name val="Arial"/>
      <family val="0"/>
    </font>
    <font>
      <sz val="8"/>
      <color indexed="8"/>
      <name val="Arial"/>
      <family val="0"/>
    </font>
    <font>
      <sz val="8"/>
      <color indexed="11"/>
      <name val="Arial"/>
      <family val="0"/>
    </font>
    <font>
      <sz val="8"/>
      <color indexed="12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3F3F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3" fillId="33" borderId="0" xfId="0" applyFont="1" applyFill="1" applyAlignment="1" applyProtection="1">
      <alignment vertical="top" wrapText="1" readingOrder="1"/>
      <protection locked="0"/>
    </xf>
    <xf numFmtId="0" fontId="3" fillId="33" borderId="0" xfId="0" applyFont="1" applyFill="1" applyAlignment="1" applyProtection="1">
      <alignment horizontal="left" vertical="top" wrapText="1" readingOrder="1"/>
      <protection locked="0"/>
    </xf>
    <xf numFmtId="187" fontId="3" fillId="33" borderId="0" xfId="0" applyNumberFormat="1" applyFont="1" applyFill="1" applyAlignment="1" applyProtection="1">
      <alignment horizontal="right" vertical="top" wrapText="1" readingOrder="1"/>
      <protection locked="0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2" fillId="35" borderId="10" xfId="0" applyFont="1" applyFill="1" applyBorder="1" applyAlignment="1" applyProtection="1">
      <alignment vertical="top" wrapText="1" readingOrder="1"/>
      <protection locked="0"/>
    </xf>
    <xf numFmtId="0" fontId="2" fillId="35" borderId="11" xfId="0" applyFont="1" applyFill="1" applyBorder="1" applyAlignment="1" applyProtection="1">
      <alignment vertical="top" wrapText="1" readingOrder="1"/>
      <protection locked="0"/>
    </xf>
    <xf numFmtId="187" fontId="2" fillId="35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6" borderId="12" xfId="0" applyFont="1" applyFill="1" applyBorder="1" applyAlignment="1" applyProtection="1">
      <alignment vertical="top" wrapText="1" readingOrder="1"/>
      <protection locked="0"/>
    </xf>
    <xf numFmtId="0" fontId="3" fillId="36" borderId="0" xfId="0" applyFont="1" applyFill="1" applyBorder="1" applyAlignment="1" applyProtection="1">
      <alignment vertical="top" wrapText="1" readingOrder="1"/>
      <protection locked="0"/>
    </xf>
    <xf numFmtId="187" fontId="3" fillId="36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8" fillId="37" borderId="13" xfId="0" applyNumberFormat="1" applyFont="1" applyFill="1" applyBorder="1" applyAlignment="1" applyProtection="1">
      <alignment horizontal="center" vertical="center" wrapText="1"/>
      <protection/>
    </xf>
    <xf numFmtId="0" fontId="8" fillId="37" borderId="14" xfId="0" applyNumberFormat="1" applyFont="1" applyFill="1" applyBorder="1" applyAlignment="1" applyProtection="1">
      <alignment horizontal="center" vertical="center" wrapText="1"/>
      <protection/>
    </xf>
    <xf numFmtId="0" fontId="9" fillId="34" borderId="13" xfId="0" applyNumberFormat="1" applyFont="1" applyFill="1" applyBorder="1" applyAlignment="1" applyProtection="1">
      <alignment horizontal="left" vertical="center" wrapText="1"/>
      <protection/>
    </xf>
    <xf numFmtId="3" fontId="7" fillId="34" borderId="14" xfId="0" applyNumberFormat="1" applyFont="1" applyFill="1" applyBorder="1" applyAlignment="1">
      <alignment horizontal="right"/>
    </xf>
    <xf numFmtId="3" fontId="7" fillId="34" borderId="13" xfId="0" applyNumberFormat="1" applyFont="1" applyFill="1" applyBorder="1" applyAlignment="1">
      <alignment horizontal="right"/>
    </xf>
    <xf numFmtId="0" fontId="0" fillId="34" borderId="13" xfId="0" applyNumberFormat="1" applyFont="1" applyFill="1" applyBorder="1" applyAlignment="1" applyProtection="1">
      <alignment horizontal="left" vertical="center" wrapText="1"/>
      <protection/>
    </xf>
    <xf numFmtId="0" fontId="0" fillId="34" borderId="13" xfId="0" applyFont="1" applyFill="1" applyBorder="1" applyAlignment="1" quotePrefix="1">
      <alignment horizontal="left" vertical="center"/>
    </xf>
    <xf numFmtId="0" fontId="10" fillId="34" borderId="13" xfId="0" applyFont="1" applyFill="1" applyBorder="1" applyAlignment="1" quotePrefix="1">
      <alignment horizontal="left" vertical="center"/>
    </xf>
    <xf numFmtId="0" fontId="9" fillId="34" borderId="13" xfId="0" applyFont="1" applyFill="1" applyBorder="1" applyAlignment="1">
      <alignment horizontal="left" vertical="center"/>
    </xf>
    <xf numFmtId="0" fontId="9" fillId="34" borderId="13" xfId="0" applyNumberFormat="1" applyFont="1" applyFill="1" applyBorder="1" applyAlignment="1" applyProtection="1">
      <alignment horizontal="left" vertical="center"/>
      <protection/>
    </xf>
    <xf numFmtId="3" fontId="7" fillId="34" borderId="13" xfId="0" applyNumberFormat="1" applyFont="1" applyFill="1" applyBorder="1" applyAlignment="1" applyProtection="1">
      <alignment horizontal="right" wrapText="1"/>
      <protection/>
    </xf>
    <xf numFmtId="0" fontId="52" fillId="38" borderId="0" xfId="0" applyFont="1" applyFill="1" applyBorder="1" applyAlignment="1" applyProtection="1">
      <alignment vertical="top" wrapText="1" readingOrder="1"/>
      <protection locked="0"/>
    </xf>
    <xf numFmtId="0" fontId="52" fillId="36" borderId="0" xfId="0" applyFont="1" applyFill="1" applyBorder="1" applyAlignment="1" applyProtection="1">
      <alignment vertical="top" wrapText="1" readingOrder="1"/>
      <protection locked="0"/>
    </xf>
    <xf numFmtId="0" fontId="52" fillId="36" borderId="15" xfId="0" applyFont="1" applyFill="1" applyBorder="1" applyAlignment="1" applyProtection="1">
      <alignment vertical="top" wrapText="1" readingOrder="1"/>
      <protection locked="0"/>
    </xf>
    <xf numFmtId="0" fontId="3" fillId="38" borderId="12" xfId="0" applyFont="1" applyFill="1" applyBorder="1" applyAlignment="1" applyProtection="1">
      <alignment vertical="top" wrapText="1" readingOrder="1"/>
      <protection locked="0"/>
    </xf>
    <xf numFmtId="2" fontId="53" fillId="33" borderId="13" xfId="0" applyNumberFormat="1" applyFont="1" applyFill="1" applyBorder="1" applyAlignment="1" applyProtection="1">
      <alignment horizontal="right" vertical="top" wrapText="1" readingOrder="1"/>
      <protection locked="0"/>
    </xf>
    <xf numFmtId="2" fontId="8" fillId="34" borderId="13" xfId="0" applyNumberFormat="1" applyFont="1" applyFill="1" applyBorder="1" applyAlignment="1">
      <alignment horizontal="right"/>
    </xf>
    <xf numFmtId="0" fontId="54" fillId="0" borderId="13" xfId="0" applyFont="1" applyBorder="1" applyAlignment="1">
      <alignment/>
    </xf>
    <xf numFmtId="2" fontId="54" fillId="33" borderId="13" xfId="0" applyNumberFormat="1" applyFont="1" applyFill="1" applyBorder="1" applyAlignment="1" applyProtection="1">
      <alignment horizontal="right" vertical="top" wrapText="1" readingOrder="1"/>
      <protection locked="0"/>
    </xf>
    <xf numFmtId="2" fontId="54" fillId="0" borderId="13" xfId="0" applyNumberFormat="1" applyFont="1" applyBorder="1" applyAlignment="1">
      <alignment/>
    </xf>
    <xf numFmtId="0" fontId="55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 vertical="center"/>
    </xf>
    <xf numFmtId="0" fontId="56" fillId="0" borderId="16" xfId="0" applyFont="1" applyBorder="1" applyAlignment="1">
      <alignment horizontal="right" vertical="center"/>
    </xf>
    <xf numFmtId="0" fontId="8" fillId="0" borderId="17" xfId="0" applyFont="1" applyBorder="1" applyAlignment="1" quotePrefix="1">
      <alignment horizontal="left" wrapText="1"/>
    </xf>
    <xf numFmtId="0" fontId="8" fillId="0" borderId="18" xfId="0" applyFont="1" applyBorder="1" applyAlignment="1" quotePrefix="1">
      <alignment horizontal="left" wrapText="1"/>
    </xf>
    <xf numFmtId="0" fontId="8" fillId="0" borderId="18" xfId="0" applyFont="1" applyBorder="1" applyAlignment="1" quotePrefix="1">
      <alignment horizontal="center" wrapText="1"/>
    </xf>
    <xf numFmtId="0" fontId="8" fillId="0" borderId="18" xfId="0" applyNumberFormat="1" applyFont="1" applyFill="1" applyBorder="1" applyAlignment="1" applyProtection="1" quotePrefix="1">
      <alignment horizontal="left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34" borderId="13" xfId="0" applyNumberFormat="1" applyFont="1" applyFill="1" applyBorder="1" applyAlignment="1" applyProtection="1">
      <alignment horizontal="center" vertical="center" wrapText="1"/>
      <protection/>
    </xf>
    <xf numFmtId="4" fontId="8" fillId="2" borderId="13" xfId="0" applyNumberFormat="1" applyFont="1" applyFill="1" applyBorder="1" applyAlignment="1">
      <alignment horizontal="right"/>
    </xf>
    <xf numFmtId="4" fontId="9" fillId="2" borderId="13" xfId="0" applyNumberFormat="1" applyFont="1" applyFill="1" applyBorder="1" applyAlignment="1">
      <alignment horizontal="right"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4" fontId="8" fillId="0" borderId="13" xfId="0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>
      <alignment horizontal="right"/>
    </xf>
    <xf numFmtId="4" fontId="9" fillId="0" borderId="0" xfId="0" applyNumberFormat="1" applyFont="1" applyAlignment="1">
      <alignment/>
    </xf>
    <xf numFmtId="0" fontId="9" fillId="2" borderId="17" xfId="0" applyFont="1" applyFill="1" applyBorder="1" applyAlignment="1">
      <alignment horizontal="left" vertical="center"/>
    </xf>
    <xf numFmtId="0" fontId="0" fillId="2" borderId="18" xfId="0" applyNumberFormat="1" applyFont="1" applyFill="1" applyBorder="1" applyAlignment="1" applyProtection="1">
      <alignment vertical="center"/>
      <protection/>
    </xf>
    <xf numFmtId="4" fontId="8" fillId="0" borderId="13" xfId="0" applyNumberFormat="1" applyFont="1" applyFill="1" applyBorder="1" applyAlignment="1" applyProtection="1">
      <alignment horizontal="right" wrapText="1"/>
      <protection/>
    </xf>
    <xf numFmtId="4" fontId="8" fillId="0" borderId="13" xfId="0" applyNumberFormat="1" applyFont="1" applyBorder="1" applyAlignment="1">
      <alignment horizontal="right"/>
    </xf>
    <xf numFmtId="4" fontId="9" fillId="39" borderId="19" xfId="0" applyNumberFormat="1" applyFont="1" applyFill="1" applyBorder="1" applyAlignment="1">
      <alignment horizontal="right" vertical="center" wrapText="1"/>
    </xf>
    <xf numFmtId="3" fontId="8" fillId="2" borderId="13" xfId="0" applyNumberFormat="1" applyFont="1" applyFill="1" applyBorder="1" applyAlignment="1" applyProtection="1">
      <alignment horizontal="right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3" fontId="8" fillId="0" borderId="13" xfId="0" applyNumberFormat="1" applyFont="1" applyBorder="1" applyAlignment="1">
      <alignment horizontal="right"/>
    </xf>
    <xf numFmtId="0" fontId="0" fillId="2" borderId="18" xfId="0" applyNumberFormat="1" applyFont="1" applyFill="1" applyBorder="1" applyAlignment="1" applyProtection="1">
      <alignment vertical="center" wrapText="1"/>
      <protection/>
    </xf>
    <xf numFmtId="3" fontId="8" fillId="2" borderId="13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8" fillId="37" borderId="18" xfId="0" applyNumberFormat="1" applyFont="1" applyFill="1" applyBorder="1" applyAlignment="1" applyProtection="1">
      <alignment horizontal="left" vertical="center" wrapText="1"/>
      <protection/>
    </xf>
    <xf numFmtId="3" fontId="8" fillId="37" borderId="17" xfId="0" applyNumberFormat="1" applyFont="1" applyFill="1" applyBorder="1" applyAlignment="1" quotePrefix="1">
      <alignment horizontal="right"/>
    </xf>
    <xf numFmtId="3" fontId="8" fillId="37" borderId="13" xfId="0" applyNumberFormat="1" applyFont="1" applyFill="1" applyBorder="1" applyAlignment="1" applyProtection="1">
      <alignment horizontal="right" wrapText="1"/>
      <protection/>
    </xf>
    <xf numFmtId="0" fontId="8" fillId="2" borderId="18" xfId="0" applyNumberFormat="1" applyFont="1" applyFill="1" applyBorder="1" applyAlignment="1" applyProtection="1">
      <alignment horizontal="left" vertical="center" wrapText="1"/>
      <protection/>
    </xf>
    <xf numFmtId="3" fontId="8" fillId="2" borderId="17" xfId="0" applyNumberFormat="1" applyFont="1" applyFill="1" applyBorder="1" applyAlignment="1" quotePrefix="1">
      <alignment horizontal="right"/>
    </xf>
    <xf numFmtId="0" fontId="3" fillId="38" borderId="0" xfId="0" applyFont="1" applyFill="1" applyBorder="1" applyAlignment="1" applyProtection="1">
      <alignment vertical="top" wrapText="1" readingOrder="1"/>
      <protection locked="0"/>
    </xf>
    <xf numFmtId="187" fontId="3" fillId="38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52" fillId="38" borderId="0" xfId="0" applyFont="1" applyFill="1" applyBorder="1" applyAlignment="1" applyProtection="1">
      <alignment vertical="top" wrapText="1" readingOrder="1"/>
      <protection locked="0"/>
    </xf>
    <xf numFmtId="4" fontId="9" fillId="6" borderId="13" xfId="0" applyNumberFormat="1" applyFont="1" applyFill="1" applyBorder="1" applyAlignment="1" applyProtection="1">
      <alignment vertical="center"/>
      <protection/>
    </xf>
    <xf numFmtId="4" fontId="8" fillId="6" borderId="13" xfId="0" applyNumberFormat="1" applyFont="1" applyFill="1" applyBorder="1" applyAlignment="1">
      <alignment horizontal="right"/>
    </xf>
    <xf numFmtId="4" fontId="9" fillId="34" borderId="13" xfId="0" applyNumberFormat="1" applyFont="1" applyFill="1" applyBorder="1" applyAlignment="1" applyProtection="1">
      <alignment vertical="center"/>
      <protection/>
    </xf>
    <xf numFmtId="4" fontId="8" fillId="34" borderId="13" xfId="0" applyNumberFormat="1" applyFont="1" applyFill="1" applyBorder="1" applyAlignment="1">
      <alignment horizontal="right"/>
    </xf>
    <xf numFmtId="1" fontId="8" fillId="6" borderId="13" xfId="0" applyNumberFormat="1" applyFont="1" applyFill="1" applyBorder="1" applyAlignment="1">
      <alignment horizontal="right"/>
    </xf>
    <xf numFmtId="0" fontId="3" fillId="38" borderId="20" xfId="0" applyFont="1" applyFill="1" applyBorder="1" applyAlignment="1" applyProtection="1">
      <alignment vertical="top" wrapText="1" readingOrder="1"/>
      <protection locked="0"/>
    </xf>
    <xf numFmtId="0" fontId="3" fillId="38" borderId="15" xfId="0" applyFont="1" applyFill="1" applyBorder="1" applyAlignment="1" applyProtection="1">
      <alignment vertical="top" wrapText="1" readingOrder="1"/>
      <protection locked="0"/>
    </xf>
    <xf numFmtId="187" fontId="3" fillId="38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35" borderId="10" xfId="0" applyFont="1" applyFill="1" applyBorder="1" applyAlignment="1" applyProtection="1">
      <alignment vertical="top" wrapText="1" readingOrder="1"/>
      <protection locked="0"/>
    </xf>
    <xf numFmtId="0" fontId="2" fillId="35" borderId="11" xfId="0" applyFont="1" applyFill="1" applyBorder="1" applyAlignment="1" applyProtection="1">
      <alignment vertical="top" wrapText="1" readingOrder="1"/>
      <protection locked="0"/>
    </xf>
    <xf numFmtId="187" fontId="2" fillId="35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6" borderId="12" xfId="0" applyFont="1" applyFill="1" applyBorder="1" applyAlignment="1" applyProtection="1">
      <alignment vertical="top" wrapText="1" readingOrder="1"/>
      <protection locked="0"/>
    </xf>
    <xf numFmtId="0" fontId="3" fillId="36" borderId="0" xfId="0" applyFont="1" applyFill="1" applyBorder="1" applyAlignment="1" applyProtection="1">
      <alignment vertical="top" wrapText="1" readingOrder="1"/>
      <protection locked="0"/>
    </xf>
    <xf numFmtId="187" fontId="3" fillId="36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8" borderId="12" xfId="0" applyFont="1" applyFill="1" applyBorder="1" applyAlignment="1" applyProtection="1">
      <alignment vertical="top" wrapText="1" readingOrder="1"/>
      <protection locked="0"/>
    </xf>
    <xf numFmtId="0" fontId="3" fillId="38" borderId="0" xfId="0" applyFont="1" applyFill="1" applyBorder="1" applyAlignment="1" applyProtection="1">
      <alignment vertical="top" wrapText="1" readingOrder="1"/>
      <protection locked="0"/>
    </xf>
    <xf numFmtId="187" fontId="3" fillId="38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3" borderId="12" xfId="0" applyFont="1" applyFill="1" applyBorder="1" applyAlignment="1" applyProtection="1">
      <alignment vertical="top" wrapText="1" readingOrder="1"/>
      <protection locked="0"/>
    </xf>
    <xf numFmtId="0" fontId="3" fillId="33" borderId="0" xfId="0" applyFont="1" applyFill="1" applyBorder="1" applyAlignment="1" applyProtection="1">
      <alignment horizontal="left" vertical="top" wrapText="1" readingOrder="1"/>
      <protection locked="0"/>
    </xf>
    <xf numFmtId="187" fontId="3" fillId="33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12" fillId="37" borderId="0" xfId="0" applyFont="1" applyFill="1" applyBorder="1" applyAlignment="1">
      <alignment/>
    </xf>
    <xf numFmtId="0" fontId="3" fillId="38" borderId="20" xfId="0" applyFont="1" applyFill="1" applyBorder="1" applyAlignment="1" applyProtection="1">
      <alignment vertical="top" wrapText="1" readingOrder="1"/>
      <protection locked="0"/>
    </xf>
    <xf numFmtId="0" fontId="3" fillId="38" borderId="15" xfId="0" applyFont="1" applyFill="1" applyBorder="1" applyAlignment="1" applyProtection="1">
      <alignment vertical="top" wrapText="1" readingOrder="1"/>
      <protection locked="0"/>
    </xf>
    <xf numFmtId="187" fontId="3" fillId="38" borderId="15" xfId="0" applyNumberFormat="1" applyFont="1" applyFill="1" applyBorder="1" applyAlignment="1" applyProtection="1">
      <alignment horizontal="right" vertical="top" wrapText="1" readingOrder="1"/>
      <protection locked="0"/>
    </xf>
    <xf numFmtId="4" fontId="12" fillId="34" borderId="0" xfId="0" applyNumberFormat="1" applyFont="1" applyFill="1" applyBorder="1" applyAlignment="1">
      <alignment horizontal="right" vertical="top"/>
    </xf>
    <xf numFmtId="4" fontId="3" fillId="33" borderId="0" xfId="0" applyNumberFormat="1" applyFont="1" applyFill="1" applyBorder="1" applyAlignment="1" applyProtection="1">
      <alignment horizontal="right" vertical="top" wrapText="1"/>
      <protection locked="0"/>
    </xf>
    <xf numFmtId="4" fontId="12" fillId="34" borderId="21" xfId="0" applyNumberFormat="1" applyFont="1" applyFill="1" applyBorder="1" applyAlignment="1">
      <alignment horizontal="right" vertical="top"/>
    </xf>
    <xf numFmtId="4" fontId="12" fillId="37" borderId="0" xfId="0" applyNumberFormat="1" applyFont="1" applyFill="1" applyBorder="1" applyAlignment="1">
      <alignment horizontal="right" vertical="top"/>
    </xf>
    <xf numFmtId="4" fontId="3" fillId="38" borderId="0" xfId="0" applyNumberFormat="1" applyFont="1" applyFill="1" applyBorder="1" applyAlignment="1" applyProtection="1">
      <alignment horizontal="right" vertical="top" wrapText="1"/>
      <protection locked="0"/>
    </xf>
    <xf numFmtId="4" fontId="12" fillId="37" borderId="21" xfId="0" applyNumberFormat="1" applyFont="1" applyFill="1" applyBorder="1" applyAlignment="1">
      <alignment horizontal="right" vertical="top"/>
    </xf>
    <xf numFmtId="4" fontId="12" fillId="37" borderId="15" xfId="0" applyNumberFormat="1" applyFont="1" applyFill="1" applyBorder="1" applyAlignment="1">
      <alignment horizontal="right" vertical="top"/>
    </xf>
    <xf numFmtId="4" fontId="3" fillId="38" borderId="15" xfId="0" applyNumberFormat="1" applyFont="1" applyFill="1" applyBorder="1" applyAlignment="1" applyProtection="1">
      <alignment horizontal="right" vertical="top" wrapText="1"/>
      <protection locked="0"/>
    </xf>
    <xf numFmtId="4" fontId="12" fillId="37" borderId="22" xfId="0" applyNumberFormat="1" applyFont="1" applyFill="1" applyBorder="1" applyAlignment="1">
      <alignment horizontal="right" vertical="top"/>
    </xf>
    <xf numFmtId="0" fontId="1" fillId="40" borderId="10" xfId="0" applyFont="1" applyFill="1" applyBorder="1" applyAlignment="1" applyProtection="1">
      <alignment horizontal="center" vertical="top" wrapText="1" readingOrder="1"/>
      <protection locked="0"/>
    </xf>
    <xf numFmtId="0" fontId="1" fillId="40" borderId="11" xfId="0" applyFont="1" applyFill="1" applyBorder="1" applyAlignment="1" applyProtection="1">
      <alignment horizontal="center" vertical="top" wrapText="1" readingOrder="1"/>
      <protection locked="0"/>
    </xf>
    <xf numFmtId="0" fontId="1" fillId="40" borderId="11" xfId="0" applyFont="1" applyFill="1" applyBorder="1" applyAlignment="1" applyProtection="1">
      <alignment horizontal="right" vertical="top" wrapText="1" readingOrder="1"/>
      <protection locked="0"/>
    </xf>
    <xf numFmtId="2" fontId="7" fillId="34" borderId="13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52" fillId="40" borderId="23" xfId="0" applyFont="1" applyFill="1" applyBorder="1" applyAlignment="1" applyProtection="1">
      <alignment horizontal="center" vertical="top" wrapText="1" readingOrder="1"/>
      <protection locked="0"/>
    </xf>
    <xf numFmtId="0" fontId="52" fillId="40" borderId="24" xfId="0" applyFont="1" applyFill="1" applyBorder="1" applyAlignment="1" applyProtection="1">
      <alignment horizontal="right" vertical="top" wrapText="1" readingOrder="1"/>
      <protection locked="0"/>
    </xf>
    <xf numFmtId="0" fontId="52" fillId="40" borderId="25" xfId="0" applyFont="1" applyFill="1" applyBorder="1" applyAlignment="1" applyProtection="1">
      <alignment horizontal="right" vertical="top" wrapText="1" readingOrder="1"/>
      <protection locked="0"/>
    </xf>
    <xf numFmtId="0" fontId="52" fillId="40" borderId="26" xfId="0" applyFont="1" applyFill="1" applyBorder="1" applyAlignment="1" applyProtection="1">
      <alignment horizontal="right" vertical="top" wrapText="1" readingOrder="1"/>
      <protection locked="0"/>
    </xf>
    <xf numFmtId="188" fontId="52" fillId="38" borderId="27" xfId="0" applyNumberFormat="1" applyFont="1" applyFill="1" applyBorder="1" applyAlignment="1" applyProtection="1">
      <alignment horizontal="right" vertical="top" wrapText="1" readingOrder="1"/>
      <protection locked="0"/>
    </xf>
    <xf numFmtId="188" fontId="52" fillId="38" borderId="13" xfId="0" applyNumberFormat="1" applyFont="1" applyFill="1" applyBorder="1" applyAlignment="1" applyProtection="1">
      <alignment horizontal="right" vertical="top" wrapText="1" readingOrder="1"/>
      <protection locked="0"/>
    </xf>
    <xf numFmtId="188" fontId="52" fillId="36" borderId="13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34" borderId="13" xfId="0" applyNumberFormat="1" applyFont="1" applyFill="1" applyBorder="1" applyAlignment="1" applyProtection="1">
      <alignment horizontal="left" vertical="top" wrapText="1"/>
      <protection/>
    </xf>
    <xf numFmtId="0" fontId="9" fillId="34" borderId="13" xfId="0" applyNumberFormat="1" applyFont="1" applyFill="1" applyBorder="1" applyAlignment="1" applyProtection="1">
      <alignment horizontal="left" vertical="top" wrapText="1"/>
      <protection/>
    </xf>
    <xf numFmtId="0" fontId="10" fillId="34" borderId="13" xfId="0" applyFont="1" applyFill="1" applyBorder="1" applyAlignment="1" quotePrefix="1">
      <alignment horizontal="left" vertical="top" wrapText="1"/>
    </xf>
    <xf numFmtId="0" fontId="9" fillId="34" borderId="13" xfId="0" applyNumberFormat="1" applyFont="1" applyFill="1" applyBorder="1" applyAlignment="1" applyProtection="1">
      <alignment vertical="top" wrapText="1"/>
      <protection/>
    </xf>
    <xf numFmtId="0" fontId="0" fillId="34" borderId="13" xfId="0" applyNumberFormat="1" applyFont="1" applyFill="1" applyBorder="1" applyAlignment="1" applyProtection="1">
      <alignment vertical="top" wrapText="1"/>
      <protection/>
    </xf>
    <xf numFmtId="0" fontId="10" fillId="34" borderId="13" xfId="0" applyFont="1" applyFill="1" applyBorder="1" applyAlignment="1" quotePrefix="1">
      <alignment horizontal="left" vertical="top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0" fillId="0" borderId="30" xfId="0" applyNumberFormat="1" applyBorder="1" applyAlignment="1">
      <alignment horizontal="center" vertical="top" wrapText="1"/>
    </xf>
    <xf numFmtId="0" fontId="9" fillId="2" borderId="17" xfId="0" applyNumberFormat="1" applyFont="1" applyFill="1" applyBorder="1" applyAlignment="1" applyProtection="1" quotePrefix="1">
      <alignment horizontal="left" vertical="center" wrapText="1"/>
      <protection/>
    </xf>
    <xf numFmtId="0" fontId="0" fillId="2" borderId="18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>
      <alignment wrapText="1"/>
    </xf>
    <xf numFmtId="0" fontId="8" fillId="37" borderId="17" xfId="0" applyNumberFormat="1" applyFont="1" applyFill="1" applyBorder="1" applyAlignment="1" applyProtection="1">
      <alignment horizontal="left" vertical="center" wrapText="1"/>
      <protection/>
    </xf>
    <xf numFmtId="0" fontId="8" fillId="37" borderId="18" xfId="0" applyNumberFormat="1" applyFont="1" applyFill="1" applyBorder="1" applyAlignment="1" applyProtection="1">
      <alignment horizontal="left" vertical="center" wrapText="1"/>
      <protection/>
    </xf>
    <xf numFmtId="0" fontId="8" fillId="37" borderId="14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left" vertical="center" wrapText="1"/>
      <protection/>
    </xf>
    <xf numFmtId="0" fontId="8" fillId="2" borderId="18" xfId="0" applyNumberFormat="1" applyFont="1" applyFill="1" applyBorder="1" applyAlignment="1" applyProtection="1">
      <alignment horizontal="left" vertical="center" wrapText="1"/>
      <protection/>
    </xf>
    <xf numFmtId="0" fontId="8" fillId="2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 quotePrefix="1">
      <alignment horizontal="left" vertical="center" wrapText="1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0" fontId="9" fillId="0" borderId="17" xfId="0" applyFont="1" applyBorder="1" applyAlignment="1" quotePrefix="1">
      <alignment horizontal="left" vertical="center"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9" fillId="0" borderId="17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2" borderId="17" xfId="0" applyNumberFormat="1" applyFont="1" applyFill="1" applyBorder="1" applyAlignment="1" applyProtection="1">
      <alignment horizontal="left" vertical="center" wrapText="1"/>
      <protection/>
    </xf>
    <xf numFmtId="0" fontId="0" fillId="2" borderId="18" xfId="0" applyNumberFormat="1" applyFont="1" applyFill="1" applyBorder="1" applyAlignment="1" applyProtection="1">
      <alignment vertical="center"/>
      <protection/>
    </xf>
    <xf numFmtId="0" fontId="9" fillId="0" borderId="17" xfId="0" applyFont="1" applyFill="1" applyBorder="1" applyAlignment="1" quotePrefix="1">
      <alignment horizontal="left" vertical="center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0" fontId="1" fillId="40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" fillId="40" borderId="11" xfId="0" applyFont="1" applyFill="1" applyBorder="1" applyAlignment="1" applyProtection="1">
      <alignment horizontal="right" vertical="top" wrapText="1" readingOrder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0" xfId="0" applyFont="1" applyAlignment="1">
      <alignment horizontal="center"/>
    </xf>
    <xf numFmtId="0" fontId="2" fillId="35" borderId="11" xfId="0" applyFont="1" applyFill="1" applyBorder="1" applyAlignment="1" applyProtection="1">
      <alignment vertical="top" wrapText="1" readingOrder="1"/>
      <protection locked="0"/>
    </xf>
    <xf numFmtId="0" fontId="12" fillId="0" borderId="11" xfId="0" applyFont="1" applyBorder="1" applyAlignment="1">
      <alignment/>
    </xf>
    <xf numFmtId="187" fontId="2" fillId="35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12" fillId="0" borderId="31" xfId="0" applyFont="1" applyBorder="1" applyAlignment="1">
      <alignment/>
    </xf>
    <xf numFmtId="0" fontId="3" fillId="36" borderId="0" xfId="0" applyFont="1" applyFill="1" applyBorder="1" applyAlignment="1" applyProtection="1">
      <alignment vertical="top" wrapText="1" readingOrder="1"/>
      <protection locked="0"/>
    </xf>
    <xf numFmtId="0" fontId="12" fillId="0" borderId="0" xfId="0" applyFont="1" applyBorder="1" applyAlignment="1">
      <alignment/>
    </xf>
    <xf numFmtId="187" fontId="3" fillId="33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12" fillId="0" borderId="21" xfId="0" applyFont="1" applyBorder="1" applyAlignment="1">
      <alignment/>
    </xf>
    <xf numFmtId="0" fontId="3" fillId="38" borderId="0" xfId="0" applyFont="1" applyFill="1" applyBorder="1" applyAlignment="1" applyProtection="1">
      <alignment vertical="top" wrapText="1" readingOrder="1"/>
      <protection locked="0"/>
    </xf>
    <xf numFmtId="0" fontId="12" fillId="37" borderId="0" xfId="0" applyFont="1" applyFill="1" applyBorder="1" applyAlignment="1">
      <alignment/>
    </xf>
    <xf numFmtId="187" fontId="3" fillId="38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12" fillId="37" borderId="21" xfId="0" applyFont="1" applyFill="1" applyBorder="1" applyAlignment="1">
      <alignment/>
    </xf>
    <xf numFmtId="0" fontId="2" fillId="35" borderId="11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>
      <alignment/>
    </xf>
    <xf numFmtId="187" fontId="2" fillId="35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31" xfId="0" applyBorder="1" applyAlignment="1">
      <alignment/>
    </xf>
    <xf numFmtId="0" fontId="3" fillId="36" borderId="0" xfId="0" applyFont="1" applyFill="1" applyBorder="1" applyAlignment="1" applyProtection="1">
      <alignment vertical="top" wrapText="1" readingOrder="1"/>
      <protection locked="0"/>
    </xf>
    <xf numFmtId="0" fontId="0" fillId="0" borderId="0" xfId="0" applyBorder="1" applyAlignment="1">
      <alignment/>
    </xf>
    <xf numFmtId="187" fontId="3" fillId="33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21" xfId="0" applyBorder="1" applyAlignment="1">
      <alignment/>
    </xf>
    <xf numFmtId="0" fontId="3" fillId="38" borderId="0" xfId="0" applyFont="1" applyFill="1" applyBorder="1" applyAlignment="1" applyProtection="1">
      <alignment vertical="top" wrapText="1" readingOrder="1"/>
      <protection locked="0"/>
    </xf>
    <xf numFmtId="0" fontId="0" fillId="37" borderId="0" xfId="0" applyFill="1" applyBorder="1" applyAlignment="1">
      <alignment/>
    </xf>
    <xf numFmtId="187" fontId="3" fillId="38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37" borderId="21" xfId="0" applyFill="1" applyBorder="1" applyAlignment="1">
      <alignment/>
    </xf>
    <xf numFmtId="0" fontId="3" fillId="38" borderId="15" xfId="0" applyFont="1" applyFill="1" applyBorder="1" applyAlignment="1" applyProtection="1">
      <alignment vertical="top" wrapText="1" readingOrder="1"/>
      <protection locked="0"/>
    </xf>
    <xf numFmtId="0" fontId="0" fillId="37" borderId="15" xfId="0" applyFill="1" applyBorder="1" applyAlignment="1">
      <alignment/>
    </xf>
    <xf numFmtId="187" fontId="3" fillId="38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37" borderId="22" xfId="0" applyFill="1" applyBorder="1" applyAlignment="1">
      <alignment/>
    </xf>
    <xf numFmtId="0" fontId="3" fillId="33" borderId="0" xfId="0" applyFont="1" applyFill="1" applyBorder="1" applyAlignment="1" applyProtection="1">
      <alignment horizontal="left" vertical="top" wrapText="1" readingOrder="1"/>
      <protection locked="0"/>
    </xf>
    <xf numFmtId="0" fontId="3" fillId="38" borderId="0" xfId="0" applyFont="1" applyFill="1" applyBorder="1" applyAlignment="1" applyProtection="1">
      <alignment horizontal="left" vertical="top" wrapText="1" readingOrder="1"/>
      <protection locked="0"/>
    </xf>
    <xf numFmtId="0" fontId="3" fillId="38" borderId="15" xfId="0" applyFont="1" applyFill="1" applyBorder="1" applyAlignment="1" applyProtection="1">
      <alignment horizontal="left" vertical="top" wrapText="1" readingOrder="1"/>
      <protection locked="0"/>
    </xf>
    <xf numFmtId="4" fontId="12" fillId="37" borderId="0" xfId="0" applyNumberFormat="1" applyFont="1" applyFill="1" applyBorder="1" applyAlignment="1">
      <alignment horizontal="right" vertical="top"/>
    </xf>
    <xf numFmtId="4" fontId="12" fillId="37" borderId="15" xfId="0" applyNumberFormat="1" applyFont="1" applyFill="1" applyBorder="1" applyAlignment="1">
      <alignment horizontal="right" vertical="top"/>
    </xf>
    <xf numFmtId="4" fontId="12" fillId="34" borderId="0" xfId="0" applyNumberFormat="1" applyFont="1" applyFill="1" applyBorder="1" applyAlignment="1">
      <alignment horizontal="right" vertical="top"/>
    </xf>
    <xf numFmtId="0" fontId="57" fillId="0" borderId="0" xfId="0" applyFont="1" applyAlignment="1">
      <alignment vertical="center" wrapText="1"/>
    </xf>
    <xf numFmtId="0" fontId="52" fillId="36" borderId="15" xfId="0" applyFont="1" applyFill="1" applyBorder="1" applyAlignment="1" applyProtection="1">
      <alignment vertical="top" wrapText="1" readingOrder="1"/>
      <protection locked="0"/>
    </xf>
    <xf numFmtId="0" fontId="54" fillId="0" borderId="15" xfId="0" applyFont="1" applyBorder="1" applyAlignment="1">
      <alignment/>
    </xf>
    <xf numFmtId="0" fontId="52" fillId="36" borderId="0" xfId="0" applyFont="1" applyFill="1" applyBorder="1" applyAlignment="1" applyProtection="1">
      <alignment vertical="top" wrapText="1" readingOrder="1"/>
      <protection locked="0"/>
    </xf>
    <xf numFmtId="0" fontId="54" fillId="0" borderId="0" xfId="0" applyFont="1" applyBorder="1" applyAlignment="1">
      <alignment/>
    </xf>
    <xf numFmtId="0" fontId="52" fillId="38" borderId="0" xfId="0" applyFont="1" applyFill="1" applyBorder="1" applyAlignment="1" applyProtection="1">
      <alignment vertical="top" wrapText="1" readingOrder="1"/>
      <protection locked="0"/>
    </xf>
    <xf numFmtId="0" fontId="54" fillId="37" borderId="0" xfId="0" applyFont="1" applyFill="1" applyBorder="1" applyAlignment="1">
      <alignment/>
    </xf>
    <xf numFmtId="0" fontId="52" fillId="40" borderId="32" xfId="0" applyFont="1" applyFill="1" applyBorder="1" applyAlignment="1" applyProtection="1">
      <alignment horizontal="center" vertical="top" wrapText="1" readingOrder="1"/>
      <protection locked="0"/>
    </xf>
    <xf numFmtId="0" fontId="54" fillId="0" borderId="32" xfId="0" applyFont="1" applyBorder="1" applyAlignment="1" applyProtection="1">
      <alignment vertical="top" wrapText="1"/>
      <protection locked="0"/>
    </xf>
    <xf numFmtId="0" fontId="33" fillId="33" borderId="0" xfId="0" applyFont="1" applyFill="1" applyAlignment="1" applyProtection="1">
      <alignment horizontal="center" vertical="top" wrapText="1" readingOrder="1"/>
      <protection locked="0"/>
    </xf>
    <xf numFmtId="0" fontId="9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757575"/>
      <rgbColor rgb="00FFFFFF"/>
      <rgbColor rgb="00000000"/>
      <rgbColor rgb="00FFEE7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:L1"/>
    </sheetView>
  </sheetViews>
  <sheetFormatPr defaultColWidth="9.140625" defaultRowHeight="12.75"/>
  <cols>
    <col min="6" max="6" width="18.7109375" style="0" customWidth="1"/>
    <col min="7" max="7" width="18.421875" style="0" customWidth="1"/>
    <col min="8" max="8" width="18.28125" style="0" customWidth="1"/>
    <col min="9" max="9" width="18.00390625" style="0" customWidth="1"/>
    <col min="10" max="10" width="18.8515625" style="0" customWidth="1"/>
    <col min="11" max="11" width="17.7109375" style="0" customWidth="1"/>
    <col min="12" max="12" width="19.28125" style="0" customWidth="1"/>
  </cols>
  <sheetData>
    <row r="1" spans="1:12" ht="50.25" customHeight="1">
      <c r="A1" s="138" t="s">
        <v>50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75">
      <c r="A3" s="138" t="s">
        <v>51</v>
      </c>
      <c r="B3" s="138"/>
      <c r="C3" s="138"/>
      <c r="D3" s="138"/>
      <c r="E3" s="138"/>
      <c r="F3" s="138"/>
      <c r="G3" s="138"/>
      <c r="H3" s="138"/>
      <c r="I3" s="138"/>
      <c r="J3" s="138"/>
      <c r="K3" s="153"/>
      <c r="L3" s="153"/>
    </row>
    <row r="4" spans="1:12" ht="18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5"/>
    </row>
    <row r="5" spans="1:12" ht="15.75">
      <c r="A5" s="138" t="s">
        <v>105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2" ht="18">
      <c r="A6" s="39"/>
      <c r="B6" s="40"/>
      <c r="C6" s="40"/>
      <c r="D6" s="40"/>
      <c r="E6" s="41"/>
      <c r="F6" s="41"/>
      <c r="G6" s="42"/>
      <c r="H6" s="42"/>
      <c r="I6" s="42"/>
      <c r="J6" s="42"/>
      <c r="K6" s="42"/>
      <c r="L6" s="43" t="s">
        <v>106</v>
      </c>
    </row>
    <row r="7" spans="1:12" ht="25.5">
      <c r="A7" s="44"/>
      <c r="B7" s="45"/>
      <c r="C7" s="45"/>
      <c r="D7" s="46"/>
      <c r="E7" s="47"/>
      <c r="F7" s="48" t="s">
        <v>107</v>
      </c>
      <c r="G7" s="49" t="s">
        <v>108</v>
      </c>
      <c r="H7" s="49" t="s">
        <v>109</v>
      </c>
      <c r="I7" s="49" t="s">
        <v>110</v>
      </c>
      <c r="J7" s="49" t="s">
        <v>58</v>
      </c>
      <c r="K7" s="49" t="s">
        <v>59</v>
      </c>
      <c r="L7" s="49" t="s">
        <v>60</v>
      </c>
    </row>
    <row r="8" spans="1:12" ht="12.75">
      <c r="A8" s="154" t="s">
        <v>111</v>
      </c>
      <c r="B8" s="137"/>
      <c r="C8" s="137"/>
      <c r="D8" s="137"/>
      <c r="E8" s="155"/>
      <c r="F8" s="77">
        <f>G8*7.5345</f>
        <v>17359664.081265002</v>
      </c>
      <c r="G8" s="50">
        <f>G9+G10</f>
        <v>2304023.37</v>
      </c>
      <c r="H8" s="78">
        <f aca="true" t="shared" si="0" ref="H8:H13">I8*7.5345</f>
        <v>16797300.152325</v>
      </c>
      <c r="I8" s="50">
        <v>2229384.85</v>
      </c>
      <c r="J8" s="51">
        <f>J9+J10</f>
        <v>2481210</v>
      </c>
      <c r="K8" s="50">
        <v>2423350</v>
      </c>
      <c r="L8" s="50">
        <v>2433510</v>
      </c>
    </row>
    <row r="9" spans="1:12" ht="12.75">
      <c r="A9" s="150" t="s">
        <v>49</v>
      </c>
      <c r="B9" s="147"/>
      <c r="C9" s="147"/>
      <c r="D9" s="147"/>
      <c r="E9" s="149"/>
      <c r="F9" s="79">
        <f aca="true" t="shared" si="1" ref="F9:F14">G9*7.5345</f>
        <v>17348794.133460004</v>
      </c>
      <c r="G9" s="53">
        <v>2302580.68</v>
      </c>
      <c r="H9" s="80">
        <f t="shared" si="0"/>
        <v>16310300.28567</v>
      </c>
      <c r="I9" s="53">
        <v>2164748.86</v>
      </c>
      <c r="J9" s="54">
        <v>2473210</v>
      </c>
      <c r="K9" s="53">
        <v>2415350</v>
      </c>
      <c r="L9" s="53">
        <v>2425510</v>
      </c>
    </row>
    <row r="10" spans="1:12" ht="12.75">
      <c r="A10" s="156" t="s">
        <v>112</v>
      </c>
      <c r="B10" s="149"/>
      <c r="C10" s="149"/>
      <c r="D10" s="149"/>
      <c r="E10" s="149"/>
      <c r="F10" s="79">
        <f t="shared" si="1"/>
        <v>10869.947805000002</v>
      </c>
      <c r="G10" s="53">
        <v>1442.69</v>
      </c>
      <c r="H10" s="80">
        <f t="shared" si="0"/>
        <v>486999.94200000004</v>
      </c>
      <c r="I10" s="53">
        <v>64636</v>
      </c>
      <c r="J10" s="55">
        <v>8000</v>
      </c>
      <c r="K10" s="53">
        <v>8000</v>
      </c>
      <c r="L10" s="53">
        <v>8000</v>
      </c>
    </row>
    <row r="11" spans="1:12" ht="12.75">
      <c r="A11" s="56" t="s">
        <v>113</v>
      </c>
      <c r="B11" s="57"/>
      <c r="C11" s="57"/>
      <c r="D11" s="57"/>
      <c r="E11" s="57"/>
      <c r="F11" s="77">
        <f t="shared" si="1"/>
        <v>17146056.560909998</v>
      </c>
      <c r="G11" s="50">
        <v>2275672.78</v>
      </c>
      <c r="H11" s="78">
        <f t="shared" si="0"/>
        <v>16797300.152325</v>
      </c>
      <c r="I11" s="50">
        <v>2229384.85</v>
      </c>
      <c r="J11" s="51">
        <f>J12+J13</f>
        <v>2481210</v>
      </c>
      <c r="K11" s="50">
        <v>2423350</v>
      </c>
      <c r="L11" s="50">
        <v>2433510</v>
      </c>
    </row>
    <row r="12" spans="1:12" ht="12.75">
      <c r="A12" s="146" t="s">
        <v>114</v>
      </c>
      <c r="B12" s="147"/>
      <c r="C12" s="147"/>
      <c r="D12" s="147"/>
      <c r="E12" s="147"/>
      <c r="F12" s="79">
        <f t="shared" si="1"/>
        <v>16637417.534909999</v>
      </c>
      <c r="G12" s="53">
        <v>2208164.78</v>
      </c>
      <c r="H12" s="80">
        <f t="shared" si="0"/>
        <v>16310300.28567</v>
      </c>
      <c r="I12" s="53">
        <v>2164748.86</v>
      </c>
      <c r="J12" s="55">
        <v>2404160</v>
      </c>
      <c r="K12" s="53">
        <v>2346850</v>
      </c>
      <c r="L12" s="58">
        <v>2356890</v>
      </c>
    </row>
    <row r="13" spans="1:12" ht="12.75">
      <c r="A13" s="148" t="s">
        <v>115</v>
      </c>
      <c r="B13" s="149"/>
      <c r="C13" s="149"/>
      <c r="D13" s="149"/>
      <c r="E13" s="149"/>
      <c r="F13" s="79">
        <f t="shared" si="1"/>
        <v>508639.026</v>
      </c>
      <c r="G13" s="59">
        <v>67508</v>
      </c>
      <c r="H13" s="80">
        <f t="shared" si="0"/>
        <v>486999.94200000004</v>
      </c>
      <c r="I13" s="59">
        <v>64636</v>
      </c>
      <c r="J13" s="60">
        <v>77050</v>
      </c>
      <c r="K13" s="59">
        <v>76500</v>
      </c>
      <c r="L13" s="58">
        <v>76620</v>
      </c>
    </row>
    <row r="14" spans="1:12" ht="12.75">
      <c r="A14" s="136" t="s">
        <v>116</v>
      </c>
      <c r="B14" s="137"/>
      <c r="C14" s="137"/>
      <c r="D14" s="137"/>
      <c r="E14" s="137"/>
      <c r="F14" s="77">
        <f t="shared" si="1"/>
        <v>213607.5203550024</v>
      </c>
      <c r="G14" s="61">
        <f aca="true" t="shared" si="2" ref="G14:L14">G8-G11</f>
        <v>28350.590000000317</v>
      </c>
      <c r="H14" s="81">
        <v>0</v>
      </c>
      <c r="I14" s="61">
        <f t="shared" si="2"/>
        <v>0</v>
      </c>
      <c r="J14" s="61">
        <f t="shared" si="2"/>
        <v>0</v>
      </c>
      <c r="K14" s="61">
        <f t="shared" si="2"/>
        <v>0</v>
      </c>
      <c r="L14" s="61">
        <f t="shared" si="2"/>
        <v>0</v>
      </c>
    </row>
    <row r="15" spans="1:12" ht="18">
      <c r="A15" s="14"/>
      <c r="B15" s="62"/>
      <c r="C15" s="62"/>
      <c r="D15" s="62"/>
      <c r="E15" s="62"/>
      <c r="F15" s="62"/>
      <c r="G15" s="62"/>
      <c r="H15" s="62"/>
      <c r="I15" s="62"/>
      <c r="J15" s="63"/>
      <c r="K15" s="63"/>
      <c r="L15" s="63"/>
    </row>
    <row r="16" spans="1:12" ht="15.75">
      <c r="A16" s="138" t="s">
        <v>117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</row>
    <row r="17" spans="1:12" ht="18">
      <c r="A17" s="14"/>
      <c r="B17" s="62"/>
      <c r="C17" s="62"/>
      <c r="D17" s="62"/>
      <c r="E17" s="62"/>
      <c r="F17" s="62"/>
      <c r="G17" s="62"/>
      <c r="H17" s="62"/>
      <c r="I17" s="62"/>
      <c r="J17" s="63"/>
      <c r="K17" s="63"/>
      <c r="L17" s="63"/>
    </row>
    <row r="18" spans="1:12" ht="25.5">
      <c r="A18" s="44"/>
      <c r="B18" s="45"/>
      <c r="C18" s="45"/>
      <c r="D18" s="46"/>
      <c r="E18" s="47"/>
      <c r="F18" s="47"/>
      <c r="G18" s="49" t="s">
        <v>56</v>
      </c>
      <c r="H18" s="49"/>
      <c r="I18" s="49" t="s">
        <v>57</v>
      </c>
      <c r="J18" s="49" t="s">
        <v>58</v>
      </c>
      <c r="K18" s="49" t="s">
        <v>59</v>
      </c>
      <c r="L18" s="49" t="s">
        <v>60</v>
      </c>
    </row>
    <row r="19" spans="1:12" ht="12.75">
      <c r="A19" s="150" t="s">
        <v>118</v>
      </c>
      <c r="B19" s="151"/>
      <c r="C19" s="151"/>
      <c r="D19" s="151"/>
      <c r="E19" s="152"/>
      <c r="F19" s="64"/>
      <c r="G19" s="65"/>
      <c r="H19" s="65"/>
      <c r="I19" s="65"/>
      <c r="J19" s="65"/>
      <c r="K19" s="65"/>
      <c r="L19" s="65"/>
    </row>
    <row r="20" spans="1:12" ht="12.75">
      <c r="A20" s="150" t="s">
        <v>119</v>
      </c>
      <c r="B20" s="147"/>
      <c r="C20" s="147"/>
      <c r="D20" s="147"/>
      <c r="E20" s="147"/>
      <c r="F20" s="52"/>
      <c r="G20" s="65"/>
      <c r="H20" s="65"/>
      <c r="I20" s="65"/>
      <c r="J20" s="65"/>
      <c r="K20" s="65"/>
      <c r="L20" s="65"/>
    </row>
    <row r="21" spans="1:12" ht="12.75">
      <c r="A21" s="136" t="s">
        <v>120</v>
      </c>
      <c r="B21" s="137"/>
      <c r="C21" s="137"/>
      <c r="D21" s="137"/>
      <c r="E21" s="137"/>
      <c r="F21" s="66"/>
      <c r="G21" s="67">
        <v>0</v>
      </c>
      <c r="H21" s="67"/>
      <c r="I21" s="67">
        <v>0</v>
      </c>
      <c r="J21" s="67">
        <v>0</v>
      </c>
      <c r="K21" s="67">
        <v>0</v>
      </c>
      <c r="L21" s="67">
        <v>0</v>
      </c>
    </row>
    <row r="22" spans="1:12" ht="18">
      <c r="A22" s="68"/>
      <c r="B22" s="62"/>
      <c r="C22" s="62"/>
      <c r="D22" s="62"/>
      <c r="E22" s="62"/>
      <c r="F22" s="62"/>
      <c r="G22" s="62"/>
      <c r="H22" s="62"/>
      <c r="I22" s="62"/>
      <c r="J22" s="63"/>
      <c r="K22" s="63"/>
      <c r="L22" s="63"/>
    </row>
    <row r="23" spans="1:12" ht="15.75">
      <c r="A23" s="138" t="s">
        <v>121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</row>
    <row r="24" spans="1:12" ht="18">
      <c r="A24" s="68"/>
      <c r="B24" s="62"/>
      <c r="C24" s="62"/>
      <c r="D24" s="62"/>
      <c r="E24" s="62"/>
      <c r="F24" s="62"/>
      <c r="G24" s="62"/>
      <c r="H24" s="62"/>
      <c r="I24" s="62"/>
      <c r="J24" s="63"/>
      <c r="K24" s="63"/>
      <c r="L24" s="63"/>
    </row>
    <row r="25" spans="1:12" ht="25.5">
      <c r="A25" s="44"/>
      <c r="B25" s="45"/>
      <c r="C25" s="45"/>
      <c r="D25" s="46"/>
      <c r="E25" s="47"/>
      <c r="F25" s="47"/>
      <c r="G25" s="49" t="s">
        <v>56</v>
      </c>
      <c r="H25" s="49"/>
      <c r="I25" s="49" t="s">
        <v>57</v>
      </c>
      <c r="J25" s="49" t="s">
        <v>58</v>
      </c>
      <c r="K25" s="49" t="s">
        <v>59</v>
      </c>
      <c r="L25" s="49" t="s">
        <v>60</v>
      </c>
    </row>
    <row r="26" spans="1:12" ht="12.75">
      <c r="A26" s="140" t="s">
        <v>122</v>
      </c>
      <c r="B26" s="141"/>
      <c r="C26" s="141"/>
      <c r="D26" s="141"/>
      <c r="E26" s="142"/>
      <c r="F26" s="69"/>
      <c r="G26" s="70"/>
      <c r="H26" s="70"/>
      <c r="I26" s="70"/>
      <c r="J26" s="70"/>
      <c r="K26" s="70"/>
      <c r="L26" s="71"/>
    </row>
    <row r="27" spans="1:12" ht="12.75">
      <c r="A27" s="143" t="s">
        <v>123</v>
      </c>
      <c r="B27" s="144"/>
      <c r="C27" s="144"/>
      <c r="D27" s="144"/>
      <c r="E27" s="145"/>
      <c r="F27" s="72"/>
      <c r="G27" s="73"/>
      <c r="H27" s="73"/>
      <c r="I27" s="73"/>
      <c r="J27" s="73"/>
      <c r="K27" s="73"/>
      <c r="L27" s="61"/>
    </row>
  </sheetData>
  <sheetProtection/>
  <mergeCells count="16">
    <mergeCell ref="A1:L1"/>
    <mergeCell ref="A3:L3"/>
    <mergeCell ref="A5:L5"/>
    <mergeCell ref="A8:E8"/>
    <mergeCell ref="A9:E9"/>
    <mergeCell ref="A10:E10"/>
    <mergeCell ref="A21:E21"/>
    <mergeCell ref="A23:L23"/>
    <mergeCell ref="A26:E26"/>
    <mergeCell ref="A27:E27"/>
    <mergeCell ref="A12:E12"/>
    <mergeCell ref="A13:E13"/>
    <mergeCell ref="A14:E14"/>
    <mergeCell ref="A16:L16"/>
    <mergeCell ref="A19:E19"/>
    <mergeCell ref="A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21" sqref="B21:S21"/>
    </sheetView>
  </sheetViews>
  <sheetFormatPr defaultColWidth="9.140625" defaultRowHeight="12.75"/>
  <cols>
    <col min="1" max="1" width="3.28125" style="0" customWidth="1"/>
    <col min="2" max="2" width="8.57421875" style="0" customWidth="1"/>
    <col min="3" max="3" width="13.421875" style="0" customWidth="1"/>
    <col min="4" max="4" width="10.140625" style="0" customWidth="1"/>
    <col min="5" max="5" width="4.00390625" style="0" customWidth="1"/>
    <col min="6" max="6" width="8.8515625" style="0" customWidth="1"/>
    <col min="7" max="7" width="1.28515625" style="0" customWidth="1"/>
    <col min="8" max="8" width="12.28125" style="0" customWidth="1"/>
    <col min="9" max="9" width="8.421875" style="0" customWidth="1"/>
    <col min="10" max="11" width="13.7109375" style="0" customWidth="1"/>
    <col min="12" max="12" width="1.28515625" style="0" customWidth="1"/>
    <col min="13" max="13" width="12.28125" style="0" customWidth="1"/>
    <col min="14" max="14" width="4.7109375" style="0" customWidth="1"/>
    <col min="15" max="15" width="5.28125" style="0" customWidth="1"/>
    <col min="16" max="16" width="3.57421875" style="0" customWidth="1"/>
    <col min="17" max="17" width="4.57421875" style="0" customWidth="1"/>
    <col min="18" max="18" width="1.1484375" style="0" customWidth="1"/>
    <col min="19" max="19" width="10.7109375" style="0" customWidth="1"/>
    <col min="20" max="20" width="0" style="0" hidden="1" customWidth="1"/>
    <col min="21" max="21" width="5.7109375" style="0" customWidth="1"/>
    <col min="22" max="22" width="2.140625" style="0" customWidth="1"/>
  </cols>
  <sheetData>
    <row r="1" spans="2:19" ht="46.5" customHeight="1">
      <c r="B1" s="138" t="s">
        <v>50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1:19" ht="18.75" customHeight="1">
      <c r="A2" s="163" t="s">
        <v>49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ht="21" customHeight="1"/>
    <row r="4" spans="2:19" ht="13.5" thickBot="1">
      <c r="B4" s="1"/>
      <c r="C4" s="1"/>
      <c r="J4" s="2"/>
      <c r="K4" s="2"/>
      <c r="L4" s="157"/>
      <c r="M4" s="158"/>
      <c r="N4" s="157"/>
      <c r="O4" s="158"/>
      <c r="P4" s="158"/>
      <c r="Q4" s="157"/>
      <c r="R4" s="158"/>
      <c r="S4" s="158"/>
    </row>
    <row r="5" spans="2:19" ht="13.5" thickBot="1">
      <c r="B5" s="110" t="s">
        <v>0</v>
      </c>
      <c r="C5" s="111" t="s">
        <v>1</v>
      </c>
      <c r="D5" s="159" t="s">
        <v>2</v>
      </c>
      <c r="E5" s="160"/>
      <c r="F5" s="160"/>
      <c r="G5" s="160"/>
      <c r="H5" s="160"/>
      <c r="I5" s="160"/>
      <c r="J5" s="112" t="s">
        <v>44</v>
      </c>
      <c r="K5" s="112" t="s">
        <v>43</v>
      </c>
      <c r="L5" s="161" t="s">
        <v>45</v>
      </c>
      <c r="M5" s="160"/>
      <c r="N5" s="161" t="s">
        <v>46</v>
      </c>
      <c r="O5" s="160"/>
      <c r="P5" s="160"/>
      <c r="Q5" s="161" t="s">
        <v>47</v>
      </c>
      <c r="R5" s="160"/>
      <c r="S5" s="162"/>
    </row>
    <row r="6" spans="2:19" ht="12.75">
      <c r="B6" s="85"/>
      <c r="C6" s="86"/>
      <c r="D6" s="164" t="s">
        <v>3</v>
      </c>
      <c r="E6" s="165"/>
      <c r="F6" s="165"/>
      <c r="G6" s="165"/>
      <c r="H6" s="165"/>
      <c r="I6" s="165"/>
      <c r="J6" s="87">
        <f>J7</f>
        <v>2229384.85</v>
      </c>
      <c r="K6" s="87">
        <f>K7</f>
        <v>2304023.37</v>
      </c>
      <c r="L6" s="166">
        <f>L7</f>
        <v>2481210</v>
      </c>
      <c r="M6" s="165"/>
      <c r="N6" s="166">
        <f>N7</f>
        <v>2423350</v>
      </c>
      <c r="O6" s="165"/>
      <c r="P6" s="165"/>
      <c r="Q6" s="166">
        <f>Q7</f>
        <v>2433510</v>
      </c>
      <c r="R6" s="165"/>
      <c r="S6" s="167"/>
    </row>
    <row r="7" spans="2:19" ht="12.75">
      <c r="B7" s="88"/>
      <c r="C7" s="89" t="s">
        <v>4</v>
      </c>
      <c r="D7" s="168" t="s">
        <v>5</v>
      </c>
      <c r="E7" s="169"/>
      <c r="F7" s="169"/>
      <c r="G7" s="169"/>
      <c r="H7" s="169"/>
      <c r="I7" s="169"/>
      <c r="J7" s="90">
        <f>J8+J11+J13+J16</f>
        <v>2229384.85</v>
      </c>
      <c r="K7" s="90">
        <f>K8+K11+K13+K16</f>
        <v>2304023.37</v>
      </c>
      <c r="L7" s="170">
        <f>L8+L11+L13+M16</f>
        <v>2481210</v>
      </c>
      <c r="M7" s="169"/>
      <c r="N7" s="170">
        <f>N8+N11+N13+O16</f>
        <v>2423350</v>
      </c>
      <c r="O7" s="169"/>
      <c r="P7" s="169"/>
      <c r="Q7" s="170">
        <f>Q8+Q11+Q13+S16</f>
        <v>2433510</v>
      </c>
      <c r="R7" s="169"/>
      <c r="S7" s="171"/>
    </row>
    <row r="8" spans="2:19" ht="12.75">
      <c r="B8" s="88"/>
      <c r="C8" s="89" t="s">
        <v>6</v>
      </c>
      <c r="D8" s="168" t="s">
        <v>7</v>
      </c>
      <c r="E8" s="169"/>
      <c r="F8" s="169"/>
      <c r="G8" s="169"/>
      <c r="H8" s="169"/>
      <c r="I8" s="169"/>
      <c r="J8" s="90">
        <v>1610949.63</v>
      </c>
      <c r="K8" s="90">
        <v>1724863.24</v>
      </c>
      <c r="L8" s="170">
        <v>1736560</v>
      </c>
      <c r="M8" s="169"/>
      <c r="N8" s="170">
        <v>1734150</v>
      </c>
      <c r="O8" s="169"/>
      <c r="P8" s="169"/>
      <c r="Q8" s="170">
        <v>1734680</v>
      </c>
      <c r="R8" s="169"/>
      <c r="S8" s="171"/>
    </row>
    <row r="9" spans="2:19" ht="12.75">
      <c r="B9" s="91"/>
      <c r="C9" s="92" t="s">
        <v>8</v>
      </c>
      <c r="D9" s="172" t="s">
        <v>9</v>
      </c>
      <c r="E9" s="173"/>
      <c r="F9" s="173"/>
      <c r="G9" s="173"/>
      <c r="H9" s="173"/>
      <c r="I9" s="173"/>
      <c r="J9" s="93">
        <v>1560156.61</v>
      </c>
      <c r="K9" s="93">
        <v>1687520.33</v>
      </c>
      <c r="L9" s="174">
        <v>1715260</v>
      </c>
      <c r="M9" s="173"/>
      <c r="N9" s="174">
        <v>1715260</v>
      </c>
      <c r="O9" s="173"/>
      <c r="P9" s="173"/>
      <c r="Q9" s="174">
        <v>1715260</v>
      </c>
      <c r="R9" s="173"/>
      <c r="S9" s="175"/>
    </row>
    <row r="10" spans="2:19" ht="12.75">
      <c r="B10" s="91"/>
      <c r="C10" s="92" t="s">
        <v>10</v>
      </c>
      <c r="D10" s="172" t="s">
        <v>11</v>
      </c>
      <c r="E10" s="173"/>
      <c r="F10" s="173"/>
      <c r="G10" s="173"/>
      <c r="H10" s="173"/>
      <c r="I10" s="173"/>
      <c r="J10" s="93">
        <v>50793.02</v>
      </c>
      <c r="K10" s="93">
        <v>37342.91</v>
      </c>
      <c r="L10" s="174">
        <v>21300</v>
      </c>
      <c r="M10" s="173"/>
      <c r="N10" s="174">
        <v>18890</v>
      </c>
      <c r="O10" s="173"/>
      <c r="P10" s="173"/>
      <c r="Q10" s="174">
        <v>19420</v>
      </c>
      <c r="R10" s="173"/>
      <c r="S10" s="175"/>
    </row>
    <row r="11" spans="2:19" ht="12.75">
      <c r="B11" s="88"/>
      <c r="C11" s="89" t="s">
        <v>12</v>
      </c>
      <c r="D11" s="168" t="s">
        <v>13</v>
      </c>
      <c r="E11" s="169"/>
      <c r="F11" s="169"/>
      <c r="G11" s="169"/>
      <c r="H11" s="169"/>
      <c r="I11" s="169"/>
      <c r="J11" s="90">
        <v>152631.23</v>
      </c>
      <c r="K11" s="90">
        <v>161137.17</v>
      </c>
      <c r="L11" s="170">
        <v>152500</v>
      </c>
      <c r="M11" s="169"/>
      <c r="N11" s="170">
        <v>152500</v>
      </c>
      <c r="O11" s="169"/>
      <c r="P11" s="169"/>
      <c r="Q11" s="170">
        <v>152500</v>
      </c>
      <c r="R11" s="169"/>
      <c r="S11" s="171"/>
    </row>
    <row r="12" spans="2:19" ht="12.75">
      <c r="B12" s="91"/>
      <c r="C12" s="92" t="s">
        <v>14</v>
      </c>
      <c r="D12" s="172" t="s">
        <v>15</v>
      </c>
      <c r="E12" s="173"/>
      <c r="F12" s="173"/>
      <c r="G12" s="173"/>
      <c r="H12" s="173"/>
      <c r="I12" s="173"/>
      <c r="J12" s="93">
        <v>152631.23</v>
      </c>
      <c r="K12" s="93">
        <v>161137.17</v>
      </c>
      <c r="L12" s="174">
        <v>152500</v>
      </c>
      <c r="M12" s="173"/>
      <c r="N12" s="174">
        <v>152500</v>
      </c>
      <c r="O12" s="173"/>
      <c r="P12" s="173"/>
      <c r="Q12" s="174">
        <v>152500</v>
      </c>
      <c r="R12" s="173"/>
      <c r="S12" s="175"/>
    </row>
    <row r="13" spans="2:19" ht="12.75">
      <c r="B13" s="88"/>
      <c r="C13" s="89" t="s">
        <v>16</v>
      </c>
      <c r="D13" s="168" t="s">
        <v>17</v>
      </c>
      <c r="E13" s="169"/>
      <c r="F13" s="169"/>
      <c r="G13" s="169"/>
      <c r="H13" s="169"/>
      <c r="I13" s="169"/>
      <c r="J13" s="90">
        <v>7963.36</v>
      </c>
      <c r="K13" s="90">
        <v>1442.69</v>
      </c>
      <c r="L13" s="170">
        <v>8000</v>
      </c>
      <c r="M13" s="169"/>
      <c r="N13" s="170">
        <v>8000</v>
      </c>
      <c r="O13" s="169"/>
      <c r="P13" s="169"/>
      <c r="Q13" s="170">
        <v>8000</v>
      </c>
      <c r="R13" s="169"/>
      <c r="S13" s="171"/>
    </row>
    <row r="14" spans="2:19" ht="12.75">
      <c r="B14" s="91"/>
      <c r="C14" s="92" t="s">
        <v>18</v>
      </c>
      <c r="D14" s="172" t="s">
        <v>19</v>
      </c>
      <c r="E14" s="173"/>
      <c r="F14" s="173"/>
      <c r="G14" s="173"/>
      <c r="H14" s="173"/>
      <c r="I14" s="173"/>
      <c r="J14" s="93">
        <v>3981.68</v>
      </c>
      <c r="K14" s="93">
        <v>779.08</v>
      </c>
      <c r="L14" s="174">
        <v>4000</v>
      </c>
      <c r="M14" s="173"/>
      <c r="N14" s="174">
        <v>4000</v>
      </c>
      <c r="O14" s="173"/>
      <c r="P14" s="173"/>
      <c r="Q14" s="174">
        <v>4000</v>
      </c>
      <c r="R14" s="173"/>
      <c r="S14" s="175"/>
    </row>
    <row r="15" spans="2:19" ht="12.75">
      <c r="B15" s="91"/>
      <c r="C15" s="92" t="s">
        <v>20</v>
      </c>
      <c r="D15" s="172" t="s">
        <v>21</v>
      </c>
      <c r="E15" s="173"/>
      <c r="F15" s="173"/>
      <c r="G15" s="173"/>
      <c r="H15" s="173"/>
      <c r="I15" s="173"/>
      <c r="J15" s="93">
        <v>3981.68</v>
      </c>
      <c r="K15" s="93">
        <v>663.61</v>
      </c>
      <c r="L15" s="174">
        <v>4000</v>
      </c>
      <c r="M15" s="173"/>
      <c r="N15" s="174">
        <v>4000</v>
      </c>
      <c r="O15" s="173"/>
      <c r="P15" s="173"/>
      <c r="Q15" s="174">
        <v>4000</v>
      </c>
      <c r="R15" s="173"/>
      <c r="S15" s="175"/>
    </row>
    <row r="16" spans="2:19" ht="22.5" customHeight="1">
      <c r="B16" s="94"/>
      <c r="C16" s="95">
        <v>67</v>
      </c>
      <c r="D16" s="192" t="s">
        <v>41</v>
      </c>
      <c r="E16" s="192"/>
      <c r="F16" s="192"/>
      <c r="G16" s="192"/>
      <c r="H16" s="192"/>
      <c r="I16" s="192"/>
      <c r="J16" s="96">
        <v>457840.63</v>
      </c>
      <c r="K16" s="96">
        <v>416580.27</v>
      </c>
      <c r="L16" s="96"/>
      <c r="M16" s="101">
        <f>M17+M18</f>
        <v>584150</v>
      </c>
      <c r="N16" s="102"/>
      <c r="O16" s="197">
        <f>O17+O18</f>
        <v>528700</v>
      </c>
      <c r="P16" s="197"/>
      <c r="Q16" s="102"/>
      <c r="R16" s="101"/>
      <c r="S16" s="103">
        <f>S17+S18</f>
        <v>538330</v>
      </c>
    </row>
    <row r="17" spans="2:19" ht="13.5" customHeight="1">
      <c r="B17" s="91"/>
      <c r="C17" s="92" t="s">
        <v>27</v>
      </c>
      <c r="D17" s="193" t="s">
        <v>28</v>
      </c>
      <c r="E17" s="193"/>
      <c r="F17" s="193"/>
      <c r="G17" s="193"/>
      <c r="H17" s="193"/>
      <c r="I17" s="97"/>
      <c r="J17" s="93">
        <v>275612.19</v>
      </c>
      <c r="K17" s="93">
        <v>196980.45</v>
      </c>
      <c r="L17" s="93"/>
      <c r="M17" s="104">
        <v>399440</v>
      </c>
      <c r="N17" s="105"/>
      <c r="O17" s="195">
        <v>343990</v>
      </c>
      <c r="P17" s="195"/>
      <c r="Q17" s="105"/>
      <c r="R17" s="104"/>
      <c r="S17" s="106">
        <v>353620</v>
      </c>
    </row>
    <row r="18" spans="2:19" ht="12" customHeight="1" thickBot="1">
      <c r="B18" s="98"/>
      <c r="C18" s="99" t="s">
        <v>31</v>
      </c>
      <c r="D18" s="194" t="s">
        <v>42</v>
      </c>
      <c r="E18" s="194"/>
      <c r="F18" s="194"/>
      <c r="G18" s="194"/>
      <c r="H18" s="194"/>
      <c r="I18" s="194"/>
      <c r="J18" s="100">
        <v>182228.44</v>
      </c>
      <c r="K18" s="100">
        <v>219599.82</v>
      </c>
      <c r="L18" s="100"/>
      <c r="M18" s="107">
        <v>184710</v>
      </c>
      <c r="N18" s="108"/>
      <c r="O18" s="196">
        <v>184710</v>
      </c>
      <c r="P18" s="196"/>
      <c r="Q18" s="108"/>
      <c r="R18" s="107"/>
      <c r="S18" s="109">
        <v>184710</v>
      </c>
    </row>
    <row r="19" spans="2:17" s="6" customFormat="1" ht="12" customHeight="1">
      <c r="B19" s="3"/>
      <c r="C19" s="3"/>
      <c r="D19" s="4"/>
      <c r="E19" s="4"/>
      <c r="F19" s="4"/>
      <c r="G19" s="4"/>
      <c r="H19" s="4"/>
      <c r="I19" s="4"/>
      <c r="J19" s="5"/>
      <c r="K19" s="5"/>
      <c r="L19" s="5"/>
      <c r="N19" s="5"/>
      <c r="O19" s="7"/>
      <c r="P19" s="7"/>
      <c r="Q19" s="5"/>
    </row>
    <row r="20" spans="2:17" s="6" customFormat="1" ht="12" customHeight="1">
      <c r="B20" s="3"/>
      <c r="C20" s="3"/>
      <c r="D20" s="4"/>
      <c r="E20" s="4"/>
      <c r="F20" s="4"/>
      <c r="G20" s="4"/>
      <c r="H20" s="4"/>
      <c r="I20" s="4"/>
      <c r="J20" s="5"/>
      <c r="K20" s="5"/>
      <c r="L20" s="5"/>
      <c r="N20" s="5"/>
      <c r="O20" s="7"/>
      <c r="P20" s="7"/>
      <c r="Q20" s="5"/>
    </row>
    <row r="21" spans="2:19" s="6" customFormat="1" ht="12" customHeight="1">
      <c r="B21" s="207" t="s">
        <v>48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</row>
    <row r="22" spans="2:17" s="6" customFormat="1" ht="12" customHeight="1">
      <c r="B22" s="3"/>
      <c r="C22" s="3"/>
      <c r="D22" s="4"/>
      <c r="E22" s="4"/>
      <c r="F22" s="4"/>
      <c r="G22" s="4"/>
      <c r="H22" s="4"/>
      <c r="I22" s="4"/>
      <c r="J22" s="5"/>
      <c r="K22" s="5"/>
      <c r="L22" s="5"/>
      <c r="N22" s="5"/>
      <c r="O22" s="7"/>
      <c r="P22" s="7"/>
      <c r="Q22" s="5"/>
    </row>
    <row r="23" spans="2:17" s="6" customFormat="1" ht="12" customHeight="1" thickBot="1">
      <c r="B23" s="3"/>
      <c r="C23" s="3"/>
      <c r="D23" s="4"/>
      <c r="E23" s="4"/>
      <c r="F23" s="4"/>
      <c r="G23" s="4"/>
      <c r="H23" s="4"/>
      <c r="I23" s="4"/>
      <c r="J23" s="5"/>
      <c r="K23" s="5"/>
      <c r="L23" s="5"/>
      <c r="N23" s="5"/>
      <c r="O23" s="7"/>
      <c r="P23" s="7"/>
      <c r="Q23" s="5"/>
    </row>
    <row r="24" spans="2:19" ht="12.75">
      <c r="B24" s="8"/>
      <c r="C24" s="9"/>
      <c r="D24" s="176" t="s">
        <v>22</v>
      </c>
      <c r="E24" s="177"/>
      <c r="F24" s="177"/>
      <c r="G24" s="177"/>
      <c r="H24" s="177"/>
      <c r="I24" s="177"/>
      <c r="J24" s="10">
        <v>2229384.87</v>
      </c>
      <c r="K24" s="10">
        <v>2275672.78</v>
      </c>
      <c r="L24" s="178">
        <v>2481210</v>
      </c>
      <c r="M24" s="177"/>
      <c r="N24" s="178">
        <v>2423350</v>
      </c>
      <c r="O24" s="177"/>
      <c r="P24" s="177"/>
      <c r="Q24" s="178">
        <v>2433510</v>
      </c>
      <c r="R24" s="177"/>
      <c r="S24" s="179"/>
    </row>
    <row r="25" spans="2:19" ht="12.75">
      <c r="B25" s="11"/>
      <c r="C25" s="12" t="s">
        <v>23</v>
      </c>
      <c r="D25" s="180" t="s">
        <v>24</v>
      </c>
      <c r="E25" s="181"/>
      <c r="F25" s="181"/>
      <c r="G25" s="181"/>
      <c r="H25" s="181"/>
      <c r="I25" s="181"/>
      <c r="J25" s="13">
        <v>2164748.86</v>
      </c>
      <c r="K25" s="13">
        <v>2208164.78</v>
      </c>
      <c r="L25" s="182">
        <v>2404160</v>
      </c>
      <c r="M25" s="181"/>
      <c r="N25" s="182">
        <v>2346850</v>
      </c>
      <c r="O25" s="181"/>
      <c r="P25" s="181"/>
      <c r="Q25" s="182">
        <v>2356890</v>
      </c>
      <c r="R25" s="181"/>
      <c r="S25" s="183"/>
    </row>
    <row r="26" spans="2:19" ht="12.75">
      <c r="B26" s="11"/>
      <c r="C26" s="12" t="s">
        <v>25</v>
      </c>
      <c r="D26" s="180" t="s">
        <v>26</v>
      </c>
      <c r="E26" s="181"/>
      <c r="F26" s="181"/>
      <c r="G26" s="181"/>
      <c r="H26" s="181"/>
      <c r="I26" s="181"/>
      <c r="J26" s="13">
        <v>1723750.75</v>
      </c>
      <c r="K26" s="13">
        <v>1818842.02</v>
      </c>
      <c r="L26" s="182">
        <v>1883300</v>
      </c>
      <c r="M26" s="181"/>
      <c r="N26" s="182">
        <v>1847800</v>
      </c>
      <c r="O26" s="181"/>
      <c r="P26" s="181"/>
      <c r="Q26" s="182">
        <v>1853010</v>
      </c>
      <c r="R26" s="181"/>
      <c r="S26" s="183"/>
    </row>
    <row r="27" spans="2:19" ht="12.75">
      <c r="B27" s="30"/>
      <c r="C27" s="74" t="s">
        <v>27</v>
      </c>
      <c r="D27" s="184" t="s">
        <v>28</v>
      </c>
      <c r="E27" s="185"/>
      <c r="F27" s="185"/>
      <c r="G27" s="185"/>
      <c r="H27" s="185"/>
      <c r="I27" s="185"/>
      <c r="J27" s="75">
        <v>172752.01</v>
      </c>
      <c r="K27" s="75">
        <v>144597.98</v>
      </c>
      <c r="L27" s="186">
        <v>203070</v>
      </c>
      <c r="M27" s="185"/>
      <c r="N27" s="186">
        <v>169720</v>
      </c>
      <c r="O27" s="185"/>
      <c r="P27" s="185"/>
      <c r="Q27" s="186">
        <v>174460</v>
      </c>
      <c r="R27" s="185"/>
      <c r="S27" s="187"/>
    </row>
    <row r="28" spans="2:19" ht="12.75">
      <c r="B28" s="30"/>
      <c r="C28" s="74" t="s">
        <v>14</v>
      </c>
      <c r="D28" s="184" t="s">
        <v>15</v>
      </c>
      <c r="E28" s="185"/>
      <c r="F28" s="185"/>
      <c r="G28" s="185"/>
      <c r="H28" s="185"/>
      <c r="I28" s="185"/>
      <c r="J28" s="75">
        <v>59725.26</v>
      </c>
      <c r="K28" s="75">
        <v>64151.21</v>
      </c>
      <c r="L28" s="186">
        <v>59700</v>
      </c>
      <c r="M28" s="185"/>
      <c r="N28" s="186">
        <v>59700</v>
      </c>
      <c r="O28" s="185"/>
      <c r="P28" s="185"/>
      <c r="Q28" s="186">
        <v>59700</v>
      </c>
      <c r="R28" s="185"/>
      <c r="S28" s="187"/>
    </row>
    <row r="29" spans="2:19" ht="12.75">
      <c r="B29" s="30"/>
      <c r="C29" s="74" t="s">
        <v>8</v>
      </c>
      <c r="D29" s="184" t="s">
        <v>9</v>
      </c>
      <c r="E29" s="185"/>
      <c r="F29" s="185"/>
      <c r="G29" s="185"/>
      <c r="H29" s="185"/>
      <c r="I29" s="185"/>
      <c r="J29" s="75">
        <v>1455969.21</v>
      </c>
      <c r="K29" s="75">
        <v>1588198.31</v>
      </c>
      <c r="L29" s="186">
        <v>1601500</v>
      </c>
      <c r="M29" s="185"/>
      <c r="N29" s="186">
        <v>1601500</v>
      </c>
      <c r="O29" s="185"/>
      <c r="P29" s="185"/>
      <c r="Q29" s="186">
        <v>1601500</v>
      </c>
      <c r="R29" s="185"/>
      <c r="S29" s="187"/>
    </row>
    <row r="30" spans="2:19" ht="12.75">
      <c r="B30" s="30"/>
      <c r="C30" s="74" t="s">
        <v>10</v>
      </c>
      <c r="D30" s="184" t="s">
        <v>11</v>
      </c>
      <c r="E30" s="185"/>
      <c r="F30" s="185"/>
      <c r="G30" s="185"/>
      <c r="H30" s="185"/>
      <c r="I30" s="185"/>
      <c r="J30" s="75">
        <v>35304.27</v>
      </c>
      <c r="K30" s="75">
        <v>21894.52</v>
      </c>
      <c r="L30" s="186">
        <v>19030</v>
      </c>
      <c r="M30" s="185"/>
      <c r="N30" s="186">
        <v>16880</v>
      </c>
      <c r="O30" s="185"/>
      <c r="P30" s="185"/>
      <c r="Q30" s="186">
        <v>17350</v>
      </c>
      <c r="R30" s="185"/>
      <c r="S30" s="187"/>
    </row>
    <row r="31" spans="2:19" ht="12.75">
      <c r="B31" s="11"/>
      <c r="C31" s="12" t="s">
        <v>29</v>
      </c>
      <c r="D31" s="180" t="s">
        <v>30</v>
      </c>
      <c r="E31" s="181"/>
      <c r="F31" s="181"/>
      <c r="G31" s="181"/>
      <c r="H31" s="181"/>
      <c r="I31" s="181"/>
      <c r="J31" s="13">
        <v>439538.15</v>
      </c>
      <c r="K31" s="13">
        <v>388062.13</v>
      </c>
      <c r="L31" s="182">
        <v>432770</v>
      </c>
      <c r="M31" s="181"/>
      <c r="N31" s="182">
        <v>420710</v>
      </c>
      <c r="O31" s="181"/>
      <c r="P31" s="181"/>
      <c r="Q31" s="182">
        <v>423390</v>
      </c>
      <c r="R31" s="181"/>
      <c r="S31" s="183"/>
    </row>
    <row r="32" spans="2:19" ht="12.75">
      <c r="B32" s="30"/>
      <c r="C32" s="74" t="s">
        <v>27</v>
      </c>
      <c r="D32" s="184" t="s">
        <v>28</v>
      </c>
      <c r="E32" s="185"/>
      <c r="F32" s="185"/>
      <c r="G32" s="185"/>
      <c r="H32" s="185"/>
      <c r="I32" s="185"/>
      <c r="J32" s="75">
        <v>101931.12</v>
      </c>
      <c r="K32" s="75">
        <v>52382.47</v>
      </c>
      <c r="L32" s="186">
        <v>104860</v>
      </c>
      <c r="M32" s="185"/>
      <c r="N32" s="186">
        <v>93060</v>
      </c>
      <c r="O32" s="185"/>
      <c r="P32" s="185"/>
      <c r="Q32" s="186">
        <v>95680</v>
      </c>
      <c r="R32" s="185"/>
      <c r="S32" s="187"/>
    </row>
    <row r="33" spans="2:19" ht="12.75">
      <c r="B33" s="30"/>
      <c r="C33" s="74" t="s">
        <v>31</v>
      </c>
      <c r="D33" s="184" t="s">
        <v>32</v>
      </c>
      <c r="E33" s="185"/>
      <c r="F33" s="185"/>
      <c r="G33" s="185"/>
      <c r="H33" s="185"/>
      <c r="I33" s="185"/>
      <c r="J33" s="75">
        <v>180768.48</v>
      </c>
      <c r="K33" s="75">
        <v>217596.87</v>
      </c>
      <c r="L33" s="186">
        <v>180380</v>
      </c>
      <c r="M33" s="185"/>
      <c r="N33" s="186">
        <v>180380</v>
      </c>
      <c r="O33" s="185"/>
      <c r="P33" s="185"/>
      <c r="Q33" s="186">
        <v>180380</v>
      </c>
      <c r="R33" s="185"/>
      <c r="S33" s="187"/>
    </row>
    <row r="34" spans="2:19" ht="12.75">
      <c r="B34" s="30"/>
      <c r="C34" s="74" t="s">
        <v>18</v>
      </c>
      <c r="D34" s="184" t="s">
        <v>19</v>
      </c>
      <c r="E34" s="185"/>
      <c r="F34" s="185"/>
      <c r="G34" s="185"/>
      <c r="H34" s="185"/>
      <c r="I34" s="185"/>
      <c r="J34" s="75">
        <v>3981.7</v>
      </c>
      <c r="K34" s="75">
        <v>0</v>
      </c>
      <c r="L34" s="186">
        <v>4000</v>
      </c>
      <c r="M34" s="185"/>
      <c r="N34" s="186">
        <v>4000</v>
      </c>
      <c r="O34" s="185"/>
      <c r="P34" s="185"/>
      <c r="Q34" s="186">
        <v>4000</v>
      </c>
      <c r="R34" s="185"/>
      <c r="S34" s="187"/>
    </row>
    <row r="35" spans="2:19" ht="12.75">
      <c r="B35" s="30"/>
      <c r="C35" s="74" t="s">
        <v>14</v>
      </c>
      <c r="D35" s="184" t="s">
        <v>15</v>
      </c>
      <c r="E35" s="185"/>
      <c r="F35" s="185"/>
      <c r="G35" s="185"/>
      <c r="H35" s="185"/>
      <c r="I35" s="185"/>
      <c r="J35" s="75">
        <v>92905.96</v>
      </c>
      <c r="K35" s="75">
        <v>71783.13</v>
      </c>
      <c r="L35" s="186">
        <v>92800</v>
      </c>
      <c r="M35" s="185"/>
      <c r="N35" s="186">
        <v>92800</v>
      </c>
      <c r="O35" s="185"/>
      <c r="P35" s="185"/>
      <c r="Q35" s="186">
        <v>92800</v>
      </c>
      <c r="R35" s="185"/>
      <c r="S35" s="187"/>
    </row>
    <row r="36" spans="2:19" ht="12.75">
      <c r="B36" s="30"/>
      <c r="C36" s="74" t="s">
        <v>8</v>
      </c>
      <c r="D36" s="184" t="s">
        <v>9</v>
      </c>
      <c r="E36" s="185"/>
      <c r="F36" s="185"/>
      <c r="G36" s="185"/>
      <c r="H36" s="185"/>
      <c r="I36" s="185"/>
      <c r="J36" s="75">
        <v>40480.45</v>
      </c>
      <c r="K36" s="75">
        <v>38153.07</v>
      </c>
      <c r="L36" s="186">
        <v>44460</v>
      </c>
      <c r="M36" s="185"/>
      <c r="N36" s="186">
        <v>44460</v>
      </c>
      <c r="O36" s="185"/>
      <c r="P36" s="185"/>
      <c r="Q36" s="186">
        <v>44460</v>
      </c>
      <c r="R36" s="185"/>
      <c r="S36" s="187"/>
    </row>
    <row r="37" spans="2:19" ht="12.75">
      <c r="B37" s="30"/>
      <c r="C37" s="74" t="s">
        <v>10</v>
      </c>
      <c r="D37" s="184" t="s">
        <v>11</v>
      </c>
      <c r="E37" s="185"/>
      <c r="F37" s="185"/>
      <c r="G37" s="185"/>
      <c r="H37" s="185"/>
      <c r="I37" s="185"/>
      <c r="J37" s="75">
        <v>15488.75</v>
      </c>
      <c r="K37" s="75">
        <v>8146.59</v>
      </c>
      <c r="L37" s="186">
        <v>2270</v>
      </c>
      <c r="M37" s="185"/>
      <c r="N37" s="186">
        <v>2010</v>
      </c>
      <c r="O37" s="185"/>
      <c r="P37" s="185"/>
      <c r="Q37" s="186">
        <v>2070</v>
      </c>
      <c r="R37" s="185"/>
      <c r="S37" s="187"/>
    </row>
    <row r="38" spans="2:19" ht="12.75">
      <c r="B38" s="30"/>
      <c r="C38" s="74" t="s">
        <v>20</v>
      </c>
      <c r="D38" s="184" t="s">
        <v>21</v>
      </c>
      <c r="E38" s="185"/>
      <c r="F38" s="185"/>
      <c r="G38" s="185"/>
      <c r="H38" s="185"/>
      <c r="I38" s="185"/>
      <c r="J38" s="75">
        <v>3981.69</v>
      </c>
      <c r="K38" s="75">
        <v>0</v>
      </c>
      <c r="L38" s="186">
        <v>4000</v>
      </c>
      <c r="M38" s="185"/>
      <c r="N38" s="186">
        <v>4000</v>
      </c>
      <c r="O38" s="185"/>
      <c r="P38" s="185"/>
      <c r="Q38" s="186">
        <v>4000</v>
      </c>
      <c r="R38" s="185"/>
      <c r="S38" s="187"/>
    </row>
    <row r="39" spans="2:19" ht="12.75">
      <c r="B39" s="11"/>
      <c r="C39" s="12" t="s">
        <v>33</v>
      </c>
      <c r="D39" s="180" t="s">
        <v>34</v>
      </c>
      <c r="E39" s="181"/>
      <c r="F39" s="181"/>
      <c r="G39" s="181"/>
      <c r="H39" s="181"/>
      <c r="I39" s="181"/>
      <c r="J39" s="13">
        <v>1459.96</v>
      </c>
      <c r="K39" s="13">
        <v>1260.63</v>
      </c>
      <c r="L39" s="182">
        <v>1470</v>
      </c>
      <c r="M39" s="181"/>
      <c r="N39" s="182">
        <v>1470</v>
      </c>
      <c r="O39" s="181"/>
      <c r="P39" s="181"/>
      <c r="Q39" s="182">
        <v>1470</v>
      </c>
      <c r="R39" s="181"/>
      <c r="S39" s="183"/>
    </row>
    <row r="40" spans="2:19" ht="12.75">
      <c r="B40" s="30"/>
      <c r="C40" s="74" t="s">
        <v>31</v>
      </c>
      <c r="D40" s="184" t="s">
        <v>32</v>
      </c>
      <c r="E40" s="185"/>
      <c r="F40" s="185"/>
      <c r="G40" s="185"/>
      <c r="H40" s="185"/>
      <c r="I40" s="185"/>
      <c r="J40" s="75">
        <v>1459.96</v>
      </c>
      <c r="K40" s="75">
        <v>1260.63</v>
      </c>
      <c r="L40" s="186">
        <v>1470</v>
      </c>
      <c r="M40" s="185"/>
      <c r="N40" s="186">
        <v>1470</v>
      </c>
      <c r="O40" s="185"/>
      <c r="P40" s="185"/>
      <c r="Q40" s="186">
        <v>1470</v>
      </c>
      <c r="R40" s="185"/>
      <c r="S40" s="187"/>
    </row>
    <row r="41" spans="2:19" ht="12.75">
      <c r="B41" s="11"/>
      <c r="C41" s="12" t="s">
        <v>35</v>
      </c>
      <c r="D41" s="180" t="s">
        <v>36</v>
      </c>
      <c r="E41" s="181"/>
      <c r="F41" s="181"/>
      <c r="G41" s="181"/>
      <c r="H41" s="181"/>
      <c r="I41" s="181"/>
      <c r="J41" s="13">
        <v>0</v>
      </c>
      <c r="K41" s="13">
        <v>0</v>
      </c>
      <c r="L41" s="182">
        <v>86620</v>
      </c>
      <c r="M41" s="181"/>
      <c r="N41" s="182">
        <v>76870</v>
      </c>
      <c r="O41" s="181"/>
      <c r="P41" s="181"/>
      <c r="Q41" s="182">
        <v>79020</v>
      </c>
      <c r="R41" s="181"/>
      <c r="S41" s="183"/>
    </row>
    <row r="42" spans="2:19" ht="12.75">
      <c r="B42" s="30"/>
      <c r="C42" s="74" t="s">
        <v>27</v>
      </c>
      <c r="D42" s="184" t="s">
        <v>28</v>
      </c>
      <c r="E42" s="185"/>
      <c r="F42" s="185"/>
      <c r="G42" s="185"/>
      <c r="H42" s="185"/>
      <c r="I42" s="185"/>
      <c r="J42" s="75">
        <v>0</v>
      </c>
      <c r="K42" s="75">
        <v>0</v>
      </c>
      <c r="L42" s="186">
        <v>86620</v>
      </c>
      <c r="M42" s="185"/>
      <c r="N42" s="186">
        <v>76870</v>
      </c>
      <c r="O42" s="185"/>
      <c r="P42" s="185"/>
      <c r="Q42" s="186">
        <v>79020</v>
      </c>
      <c r="R42" s="185"/>
      <c r="S42" s="187"/>
    </row>
    <row r="43" spans="2:19" ht="12.75">
      <c r="B43" s="11"/>
      <c r="C43" s="12" t="s">
        <v>37</v>
      </c>
      <c r="D43" s="180" t="s">
        <v>38</v>
      </c>
      <c r="E43" s="181"/>
      <c r="F43" s="181"/>
      <c r="G43" s="181"/>
      <c r="H43" s="181"/>
      <c r="I43" s="181"/>
      <c r="J43" s="13">
        <v>64636.01</v>
      </c>
      <c r="K43" s="13">
        <v>67508</v>
      </c>
      <c r="L43" s="182">
        <v>77050</v>
      </c>
      <c r="M43" s="181"/>
      <c r="N43" s="182">
        <v>76500</v>
      </c>
      <c r="O43" s="181"/>
      <c r="P43" s="181"/>
      <c r="Q43" s="182">
        <v>76620</v>
      </c>
      <c r="R43" s="181"/>
      <c r="S43" s="183"/>
    </row>
    <row r="44" spans="2:19" ht="12.75">
      <c r="B44" s="11"/>
      <c r="C44" s="12" t="s">
        <v>39</v>
      </c>
      <c r="D44" s="180" t="s">
        <v>40</v>
      </c>
      <c r="E44" s="181"/>
      <c r="F44" s="181"/>
      <c r="G44" s="181"/>
      <c r="H44" s="181"/>
      <c r="I44" s="181"/>
      <c r="J44" s="13">
        <v>64636.01</v>
      </c>
      <c r="K44" s="13">
        <v>67508</v>
      </c>
      <c r="L44" s="182">
        <v>77050</v>
      </c>
      <c r="M44" s="181"/>
      <c r="N44" s="182">
        <v>76500</v>
      </c>
      <c r="O44" s="181"/>
      <c r="P44" s="181"/>
      <c r="Q44" s="182">
        <v>76620</v>
      </c>
      <c r="R44" s="181"/>
      <c r="S44" s="183"/>
    </row>
    <row r="45" spans="2:19" ht="12.75">
      <c r="B45" s="30"/>
      <c r="C45" s="74" t="s">
        <v>27</v>
      </c>
      <c r="D45" s="184" t="s">
        <v>28</v>
      </c>
      <c r="E45" s="185"/>
      <c r="F45" s="185"/>
      <c r="G45" s="185"/>
      <c r="H45" s="185"/>
      <c r="I45" s="185"/>
      <c r="J45" s="75">
        <v>929.06</v>
      </c>
      <c r="K45" s="75">
        <v>0</v>
      </c>
      <c r="L45" s="186">
        <v>4890</v>
      </c>
      <c r="M45" s="185"/>
      <c r="N45" s="186">
        <v>4340</v>
      </c>
      <c r="O45" s="185"/>
      <c r="P45" s="185"/>
      <c r="Q45" s="186">
        <v>4460</v>
      </c>
      <c r="R45" s="185"/>
      <c r="S45" s="187"/>
    </row>
    <row r="46" spans="2:19" ht="12.75">
      <c r="B46" s="30"/>
      <c r="C46" s="74" t="s">
        <v>31</v>
      </c>
      <c r="D46" s="184" t="s">
        <v>32</v>
      </c>
      <c r="E46" s="185"/>
      <c r="F46" s="185"/>
      <c r="G46" s="185"/>
      <c r="H46" s="185"/>
      <c r="I46" s="185"/>
      <c r="J46" s="75">
        <v>0</v>
      </c>
      <c r="K46" s="75">
        <v>742.32</v>
      </c>
      <c r="L46" s="186">
        <v>2860</v>
      </c>
      <c r="M46" s="185"/>
      <c r="N46" s="186">
        <v>2860</v>
      </c>
      <c r="O46" s="185"/>
      <c r="P46" s="185"/>
      <c r="Q46" s="186">
        <v>2860</v>
      </c>
      <c r="R46" s="185"/>
      <c r="S46" s="187"/>
    </row>
    <row r="47" spans="2:19" ht="13.5" thickBot="1">
      <c r="B47" s="82"/>
      <c r="C47" s="83" t="s">
        <v>8</v>
      </c>
      <c r="D47" s="188" t="s">
        <v>9</v>
      </c>
      <c r="E47" s="189"/>
      <c r="F47" s="189"/>
      <c r="G47" s="189"/>
      <c r="H47" s="189"/>
      <c r="I47" s="189"/>
      <c r="J47" s="84">
        <v>63706.95</v>
      </c>
      <c r="K47" s="84">
        <v>66765.68</v>
      </c>
      <c r="L47" s="190">
        <v>69300</v>
      </c>
      <c r="M47" s="189"/>
      <c r="N47" s="190">
        <v>69300</v>
      </c>
      <c r="O47" s="189"/>
      <c r="P47" s="189"/>
      <c r="Q47" s="190">
        <v>69300</v>
      </c>
      <c r="R47" s="189"/>
      <c r="S47" s="191"/>
    </row>
    <row r="48" ht="409.5" customHeight="1" hidden="1"/>
    <row r="49" ht="9.75" customHeight="1"/>
  </sheetData>
  <sheetProtection/>
  <mergeCells count="152">
    <mergeCell ref="D16:I16"/>
    <mergeCell ref="D17:H17"/>
    <mergeCell ref="D18:I18"/>
    <mergeCell ref="O17:P17"/>
    <mergeCell ref="O18:P18"/>
    <mergeCell ref="O16:P16"/>
    <mergeCell ref="B21:S21"/>
    <mergeCell ref="D46:I46"/>
    <mergeCell ref="L46:M46"/>
    <mergeCell ref="N46:P46"/>
    <mergeCell ref="Q46:S46"/>
    <mergeCell ref="D47:I47"/>
    <mergeCell ref="L47:M47"/>
    <mergeCell ref="N47:P47"/>
    <mergeCell ref="Q47:S47"/>
    <mergeCell ref="D44:I44"/>
    <mergeCell ref="L44:M44"/>
    <mergeCell ref="N44:P44"/>
    <mergeCell ref="Q44:S44"/>
    <mergeCell ref="D45:I45"/>
    <mergeCell ref="L45:M45"/>
    <mergeCell ref="N45:P45"/>
    <mergeCell ref="Q45:S45"/>
    <mergeCell ref="D42:I42"/>
    <mergeCell ref="L42:M42"/>
    <mergeCell ref="N42:P42"/>
    <mergeCell ref="Q42:S42"/>
    <mergeCell ref="D43:I43"/>
    <mergeCell ref="L43:M43"/>
    <mergeCell ref="N43:P43"/>
    <mergeCell ref="Q43:S43"/>
    <mergeCell ref="D40:I40"/>
    <mergeCell ref="L40:M40"/>
    <mergeCell ref="N40:P40"/>
    <mergeCell ref="Q40:S40"/>
    <mergeCell ref="D41:I41"/>
    <mergeCell ref="L41:M41"/>
    <mergeCell ref="N41:P41"/>
    <mergeCell ref="Q41:S41"/>
    <mergeCell ref="D38:I38"/>
    <mergeCell ref="L38:M38"/>
    <mergeCell ref="N38:P38"/>
    <mergeCell ref="Q38:S38"/>
    <mergeCell ref="D39:I39"/>
    <mergeCell ref="L39:M39"/>
    <mergeCell ref="N39:P39"/>
    <mergeCell ref="Q39:S39"/>
    <mergeCell ref="D36:I36"/>
    <mergeCell ref="L36:M36"/>
    <mergeCell ref="N36:P36"/>
    <mergeCell ref="Q36:S36"/>
    <mergeCell ref="D37:I37"/>
    <mergeCell ref="L37:M37"/>
    <mergeCell ref="N37:P37"/>
    <mergeCell ref="Q37:S37"/>
    <mergeCell ref="D34:I34"/>
    <mergeCell ref="L34:M34"/>
    <mergeCell ref="N34:P34"/>
    <mergeCell ref="Q34:S34"/>
    <mergeCell ref="D35:I35"/>
    <mergeCell ref="L35:M35"/>
    <mergeCell ref="N35:P35"/>
    <mergeCell ref="Q35:S35"/>
    <mergeCell ref="D32:I32"/>
    <mergeCell ref="L32:M32"/>
    <mergeCell ref="N32:P32"/>
    <mergeCell ref="Q32:S32"/>
    <mergeCell ref="D33:I33"/>
    <mergeCell ref="L33:M33"/>
    <mergeCell ref="N33:P33"/>
    <mergeCell ref="Q33:S33"/>
    <mergeCell ref="D30:I30"/>
    <mergeCell ref="L30:M30"/>
    <mergeCell ref="N30:P30"/>
    <mergeCell ref="Q30:S30"/>
    <mergeCell ref="D31:I31"/>
    <mergeCell ref="L31:M31"/>
    <mergeCell ref="N31:P31"/>
    <mergeCell ref="Q31:S31"/>
    <mergeCell ref="D28:I28"/>
    <mergeCell ref="L28:M28"/>
    <mergeCell ref="N28:P28"/>
    <mergeCell ref="Q28:S28"/>
    <mergeCell ref="D29:I29"/>
    <mergeCell ref="L29:M29"/>
    <mergeCell ref="N29:P29"/>
    <mergeCell ref="Q29:S29"/>
    <mergeCell ref="D26:I26"/>
    <mergeCell ref="L26:M26"/>
    <mergeCell ref="N26:P26"/>
    <mergeCell ref="Q26:S26"/>
    <mergeCell ref="D27:I27"/>
    <mergeCell ref="L27:M27"/>
    <mergeCell ref="N27:P27"/>
    <mergeCell ref="Q27:S27"/>
    <mergeCell ref="D24:I24"/>
    <mergeCell ref="L24:M24"/>
    <mergeCell ref="N24:P24"/>
    <mergeCell ref="Q24:S24"/>
    <mergeCell ref="D25:I25"/>
    <mergeCell ref="L25:M25"/>
    <mergeCell ref="N25:P25"/>
    <mergeCell ref="Q25:S25"/>
    <mergeCell ref="D14:I14"/>
    <mergeCell ref="L14:M14"/>
    <mergeCell ref="N14:P14"/>
    <mergeCell ref="Q14:S14"/>
    <mergeCell ref="D15:I15"/>
    <mergeCell ref="L15:M15"/>
    <mergeCell ref="N15:P15"/>
    <mergeCell ref="Q15:S15"/>
    <mergeCell ref="D12:I12"/>
    <mergeCell ref="L12:M12"/>
    <mergeCell ref="N12:P12"/>
    <mergeCell ref="Q12:S12"/>
    <mergeCell ref="D13:I13"/>
    <mergeCell ref="L13:M13"/>
    <mergeCell ref="N13:P13"/>
    <mergeCell ref="Q13:S13"/>
    <mergeCell ref="D10:I10"/>
    <mergeCell ref="L10:M10"/>
    <mergeCell ref="N10:P10"/>
    <mergeCell ref="Q10:S10"/>
    <mergeCell ref="D11:I11"/>
    <mergeCell ref="L11:M11"/>
    <mergeCell ref="N11:P11"/>
    <mergeCell ref="Q11:S11"/>
    <mergeCell ref="D8:I8"/>
    <mergeCell ref="L8:M8"/>
    <mergeCell ref="N8:P8"/>
    <mergeCell ref="Q8:S8"/>
    <mergeCell ref="D9:I9"/>
    <mergeCell ref="L9:M9"/>
    <mergeCell ref="N9:P9"/>
    <mergeCell ref="Q9:S9"/>
    <mergeCell ref="D6:I6"/>
    <mergeCell ref="L6:M6"/>
    <mergeCell ref="N6:P6"/>
    <mergeCell ref="Q6:S6"/>
    <mergeCell ref="D7:I7"/>
    <mergeCell ref="L7:M7"/>
    <mergeCell ref="N7:P7"/>
    <mergeCell ref="Q7:S7"/>
    <mergeCell ref="B1:S1"/>
    <mergeCell ref="L4:M4"/>
    <mergeCell ref="N4:P4"/>
    <mergeCell ref="Q4:S4"/>
    <mergeCell ref="D5:I5"/>
    <mergeCell ref="L5:M5"/>
    <mergeCell ref="N5:P5"/>
    <mergeCell ref="Q5:S5"/>
    <mergeCell ref="A2:S2"/>
  </mergeCells>
  <printOptions/>
  <pageMargins left="0" right="0" top="0.0984251968503937" bottom="0.41753937007874015" header="0.0984251968503937" footer="0.0984251968503937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7.8515625" style="0" customWidth="1"/>
    <col min="2" max="2" width="19.140625" style="0" customWidth="1"/>
    <col min="3" max="3" width="18.00390625" style="0" customWidth="1"/>
    <col min="4" max="4" width="18.57421875" style="0" customWidth="1"/>
    <col min="5" max="5" width="18.140625" style="0" customWidth="1"/>
    <col min="6" max="6" width="18.00390625" style="0" customWidth="1"/>
  </cols>
  <sheetData>
    <row r="1" spans="1:6" ht="41.25" customHeight="1">
      <c r="A1" s="138" t="s">
        <v>50</v>
      </c>
      <c r="B1" s="138"/>
      <c r="C1" s="138"/>
      <c r="D1" s="138"/>
      <c r="E1" s="138"/>
      <c r="F1" s="138"/>
    </row>
    <row r="2" spans="1:6" ht="18">
      <c r="A2" s="14"/>
      <c r="B2" s="14"/>
      <c r="C2" s="14"/>
      <c r="D2" s="14"/>
      <c r="E2" s="14"/>
      <c r="F2" s="14"/>
    </row>
    <row r="3" spans="1:6" ht="15.75">
      <c r="A3" s="138" t="s">
        <v>98</v>
      </c>
      <c r="B3" s="198"/>
      <c r="C3" s="198"/>
      <c r="D3" s="198"/>
      <c r="E3" s="198"/>
      <c r="F3" s="198"/>
    </row>
    <row r="4" spans="1:6" ht="18">
      <c r="A4" s="14"/>
      <c r="B4" s="14"/>
      <c r="C4" s="14"/>
      <c r="D4" s="14"/>
      <c r="E4" s="15"/>
      <c r="F4" s="15"/>
    </row>
    <row r="5" spans="1:6" ht="25.5">
      <c r="A5" s="16" t="s">
        <v>99</v>
      </c>
      <c r="B5" s="17" t="s">
        <v>104</v>
      </c>
      <c r="C5" s="16" t="s">
        <v>57</v>
      </c>
      <c r="D5" s="16" t="s">
        <v>58</v>
      </c>
      <c r="E5" s="16" t="s">
        <v>59</v>
      </c>
      <c r="F5" s="16" t="s">
        <v>60</v>
      </c>
    </row>
    <row r="6" spans="1:6" ht="12.75">
      <c r="A6" s="18" t="s">
        <v>100</v>
      </c>
      <c r="B6" s="31">
        <v>2275687.78</v>
      </c>
      <c r="C6" s="32">
        <v>2229384.87</v>
      </c>
      <c r="D6" s="32">
        <v>2481210</v>
      </c>
      <c r="E6" s="32">
        <v>2423350</v>
      </c>
      <c r="F6" s="32">
        <v>2433510</v>
      </c>
    </row>
    <row r="7" spans="1:6" ht="12.75">
      <c r="A7" s="33" t="s">
        <v>101</v>
      </c>
      <c r="B7" s="34">
        <v>2275672.78</v>
      </c>
      <c r="C7" s="35">
        <v>2229384.87</v>
      </c>
      <c r="D7" s="113">
        <v>2481210</v>
      </c>
      <c r="E7" s="113">
        <v>2423350</v>
      </c>
      <c r="F7" s="35">
        <v>2433510</v>
      </c>
    </row>
    <row r="8" spans="1:6" ht="12.75">
      <c r="A8" s="36" t="s">
        <v>102</v>
      </c>
      <c r="B8" s="34">
        <v>2275687.78</v>
      </c>
      <c r="C8" s="35">
        <v>2229384.87</v>
      </c>
      <c r="D8" s="113">
        <v>2481210</v>
      </c>
      <c r="E8" s="113">
        <v>2423350</v>
      </c>
      <c r="F8" s="35">
        <v>2433510</v>
      </c>
    </row>
    <row r="9" spans="1:6" ht="12.75">
      <c r="A9" s="37" t="s">
        <v>103</v>
      </c>
      <c r="B9" s="38">
        <v>11299.18</v>
      </c>
      <c r="C9" s="38"/>
      <c r="D9" s="114"/>
      <c r="E9" s="114"/>
      <c r="F9" s="114"/>
    </row>
  </sheetData>
  <sheetProtection/>
  <mergeCells count="2">
    <mergeCell ref="A1:F1"/>
    <mergeCell ref="A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17" sqref="D17:E24"/>
    </sheetView>
  </sheetViews>
  <sheetFormatPr defaultColWidth="9.140625" defaultRowHeight="12.75"/>
  <cols>
    <col min="4" max="4" width="30.140625" style="0" customWidth="1"/>
    <col min="5" max="5" width="16.7109375" style="0" customWidth="1"/>
    <col min="6" max="6" width="15.7109375" style="0" customWidth="1"/>
    <col min="7" max="7" width="15.00390625" style="0" customWidth="1"/>
    <col min="8" max="8" width="14.421875" style="0" customWidth="1"/>
    <col min="9" max="9" width="13.421875" style="0" customWidth="1"/>
  </cols>
  <sheetData>
    <row r="1" spans="1:9" ht="45.75" customHeight="1">
      <c r="A1" s="138" t="s">
        <v>50</v>
      </c>
      <c r="B1" s="138"/>
      <c r="C1" s="138"/>
      <c r="D1" s="138"/>
      <c r="E1" s="138"/>
      <c r="F1" s="138"/>
      <c r="G1" s="138"/>
      <c r="H1" s="138"/>
      <c r="I1" s="138"/>
    </row>
    <row r="2" spans="1:9" ht="18">
      <c r="A2" s="14"/>
      <c r="B2" s="14"/>
      <c r="C2" s="14"/>
      <c r="D2" s="14"/>
      <c r="E2" s="14"/>
      <c r="F2" s="14"/>
      <c r="G2" s="14"/>
      <c r="H2" s="14"/>
      <c r="I2" s="14"/>
    </row>
    <row r="3" spans="1:9" ht="15.75">
      <c r="A3" s="138"/>
      <c r="B3" s="138"/>
      <c r="C3" s="138"/>
      <c r="D3" s="138"/>
      <c r="E3" s="138"/>
      <c r="F3" s="138"/>
      <c r="G3" s="138"/>
      <c r="H3" s="153"/>
      <c r="I3" s="153"/>
    </row>
    <row r="4" spans="1:9" ht="18">
      <c r="A4" s="14"/>
      <c r="B4" s="14"/>
      <c r="C4" s="14"/>
      <c r="D4" s="14"/>
      <c r="E4" s="14"/>
      <c r="F4" s="14"/>
      <c r="G4" s="14"/>
      <c r="H4" s="15"/>
      <c r="I4" s="15"/>
    </row>
    <row r="5" spans="1:9" ht="15.75">
      <c r="A5" s="138" t="s">
        <v>52</v>
      </c>
      <c r="B5" s="139"/>
      <c r="C5" s="139"/>
      <c r="D5" s="139"/>
      <c r="E5" s="139"/>
      <c r="F5" s="139"/>
      <c r="G5" s="139"/>
      <c r="H5" s="139"/>
      <c r="I5" s="139"/>
    </row>
    <row r="6" spans="1:9" ht="18">
      <c r="A6" s="14"/>
      <c r="B6" s="14"/>
      <c r="C6" s="14"/>
      <c r="D6" s="14"/>
      <c r="E6" s="14"/>
      <c r="F6" s="14"/>
      <c r="G6" s="14"/>
      <c r="H6" s="15"/>
      <c r="I6" s="15"/>
    </row>
    <row r="7" spans="1:9" ht="25.5">
      <c r="A7" s="16" t="s">
        <v>53</v>
      </c>
      <c r="B7" s="17" t="s">
        <v>54</v>
      </c>
      <c r="C7" s="17" t="s">
        <v>55</v>
      </c>
      <c r="D7" s="17" t="s">
        <v>2</v>
      </c>
      <c r="E7" s="17" t="s">
        <v>56</v>
      </c>
      <c r="F7" s="16" t="s">
        <v>57</v>
      </c>
      <c r="G7" s="16" t="s">
        <v>58</v>
      </c>
      <c r="H7" s="16" t="s">
        <v>59</v>
      </c>
      <c r="I7" s="16" t="s">
        <v>60</v>
      </c>
    </row>
    <row r="8" spans="1:9" ht="26.25" customHeight="1">
      <c r="A8" s="18">
        <v>8</v>
      </c>
      <c r="B8" s="18"/>
      <c r="C8" s="18"/>
      <c r="D8" s="123" t="s">
        <v>61</v>
      </c>
      <c r="E8" s="19">
        <v>0</v>
      </c>
      <c r="F8" s="20">
        <v>0</v>
      </c>
      <c r="G8" s="20">
        <v>0</v>
      </c>
      <c r="H8" s="20">
        <v>0</v>
      </c>
      <c r="I8" s="20">
        <v>0</v>
      </c>
    </row>
    <row r="9" spans="1:9" ht="21.75" customHeight="1">
      <c r="A9" s="18"/>
      <c r="B9" s="21">
        <v>84</v>
      </c>
      <c r="C9" s="21"/>
      <c r="D9" s="122" t="s">
        <v>62</v>
      </c>
      <c r="E9" s="19"/>
      <c r="F9" s="20"/>
      <c r="G9" s="20"/>
      <c r="H9" s="20"/>
      <c r="I9" s="20"/>
    </row>
    <row r="10" spans="1:9" ht="17.25" customHeight="1">
      <c r="A10" s="22"/>
      <c r="B10" s="22"/>
      <c r="C10" s="23">
        <v>81</v>
      </c>
      <c r="D10" s="124" t="s">
        <v>63</v>
      </c>
      <c r="E10" s="19"/>
      <c r="F10" s="20"/>
      <c r="G10" s="20"/>
      <c r="H10" s="20"/>
      <c r="I10" s="20"/>
    </row>
    <row r="11" spans="1:9" ht="27" customHeight="1">
      <c r="A11" s="24">
        <v>5</v>
      </c>
      <c r="B11" s="25"/>
      <c r="C11" s="25"/>
      <c r="D11" s="125" t="s">
        <v>64</v>
      </c>
      <c r="E11" s="19">
        <v>0</v>
      </c>
      <c r="F11" s="20">
        <v>0</v>
      </c>
      <c r="G11" s="20">
        <v>0</v>
      </c>
      <c r="H11" s="20">
        <v>0</v>
      </c>
      <c r="I11" s="20">
        <v>0</v>
      </c>
    </row>
    <row r="12" spans="1:9" ht="30.75" customHeight="1">
      <c r="A12" s="21"/>
      <c r="B12" s="122">
        <v>54</v>
      </c>
      <c r="C12" s="21"/>
      <c r="D12" s="126" t="s">
        <v>65</v>
      </c>
      <c r="E12" s="19"/>
      <c r="F12" s="20"/>
      <c r="G12" s="20"/>
      <c r="H12" s="20"/>
      <c r="I12" s="26"/>
    </row>
    <row r="13" spans="1:9" ht="12.75">
      <c r="A13" s="21"/>
      <c r="B13" s="21"/>
      <c r="C13" s="23">
        <v>11</v>
      </c>
      <c r="D13" s="127" t="s">
        <v>66</v>
      </c>
      <c r="E13" s="19"/>
      <c r="F13" s="20"/>
      <c r="G13" s="20"/>
      <c r="H13" s="20"/>
      <c r="I13" s="26"/>
    </row>
    <row r="14" spans="1:9" ht="12.75">
      <c r="A14" s="21"/>
      <c r="B14" s="21"/>
      <c r="C14" s="23">
        <v>31</v>
      </c>
      <c r="D14" s="127" t="s">
        <v>67</v>
      </c>
      <c r="E14" s="19"/>
      <c r="F14" s="20"/>
      <c r="G14" s="20"/>
      <c r="H14" s="20"/>
      <c r="I14" s="26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19"/>
  <sheetViews>
    <sheetView tabSelected="1" zoomScalePageLayoutView="0" workbookViewId="0" topLeftCell="A1">
      <selection activeCell="G7" sqref="G7:H7"/>
    </sheetView>
  </sheetViews>
  <sheetFormatPr defaultColWidth="9.140625" defaultRowHeight="12.75"/>
  <cols>
    <col min="1" max="1" width="16.140625" style="0" customWidth="1"/>
    <col min="8" max="8" width="15.28125" style="0" customWidth="1"/>
    <col min="9" max="9" width="14.421875" style="0" customWidth="1"/>
    <col min="10" max="10" width="16.57421875" style="0" customWidth="1"/>
    <col min="11" max="11" width="14.7109375" style="0" customWidth="1"/>
    <col min="12" max="12" width="16.421875" style="0" customWidth="1"/>
  </cols>
  <sheetData>
    <row r="3" spans="1:12" ht="12.75">
      <c r="A3" s="209" t="s">
        <v>132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ht="12.7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ht="12.7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1:12" ht="18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</row>
    <row r="7" spans="1:12" ht="18">
      <c r="A7" s="210"/>
      <c r="B7" s="210"/>
      <c r="C7" s="210"/>
      <c r="D7" s="210"/>
      <c r="E7" s="210"/>
      <c r="F7" s="210"/>
      <c r="G7" s="208" t="s">
        <v>133</v>
      </c>
      <c r="H7" s="208"/>
      <c r="I7" s="210"/>
      <c r="J7" s="210"/>
      <c r="K7" s="210"/>
      <c r="L7" s="210"/>
    </row>
    <row r="10" ht="13.5" thickBot="1"/>
    <row r="11" spans="1:12" ht="13.5" thickBot="1">
      <c r="A11" s="115" t="s">
        <v>1</v>
      </c>
      <c r="B11" s="205" t="s">
        <v>2</v>
      </c>
      <c r="C11" s="206"/>
      <c r="D11" s="206"/>
      <c r="E11" s="206"/>
      <c r="F11" s="206"/>
      <c r="G11" s="206"/>
      <c r="H11" s="116" t="s">
        <v>44</v>
      </c>
      <c r="I11" s="117" t="s">
        <v>43</v>
      </c>
      <c r="J11" s="117" t="s">
        <v>45</v>
      </c>
      <c r="K11" s="117" t="s">
        <v>68</v>
      </c>
      <c r="L11" s="118" t="s">
        <v>69</v>
      </c>
    </row>
    <row r="12" spans="1:12" ht="12.75">
      <c r="A12" s="27"/>
      <c r="B12" s="203" t="s">
        <v>22</v>
      </c>
      <c r="C12" s="204"/>
      <c r="D12" s="204"/>
      <c r="E12" s="204"/>
      <c r="F12" s="204"/>
      <c r="G12" s="204"/>
      <c r="H12" s="119">
        <v>2229384.87</v>
      </c>
      <c r="I12" s="119">
        <v>2275672.78</v>
      </c>
      <c r="J12" s="119">
        <v>2481210</v>
      </c>
      <c r="K12" s="119">
        <v>2423350</v>
      </c>
      <c r="L12" s="119">
        <v>2433510</v>
      </c>
    </row>
    <row r="13" spans="1:12" ht="15" customHeight="1">
      <c r="A13" s="27" t="s">
        <v>70</v>
      </c>
      <c r="B13" s="203" t="s">
        <v>71</v>
      </c>
      <c r="C13" s="204"/>
      <c r="D13" s="204"/>
      <c r="E13" s="204"/>
      <c r="F13" s="204"/>
      <c r="G13" s="204"/>
      <c r="H13" s="120">
        <v>2229384.87</v>
      </c>
      <c r="I13" s="120">
        <v>2275672.78</v>
      </c>
      <c r="J13" s="120">
        <v>2481210</v>
      </c>
      <c r="K13" s="120">
        <v>2423350</v>
      </c>
      <c r="L13" s="120">
        <v>2433510</v>
      </c>
    </row>
    <row r="14" spans="1:12" ht="24.75" customHeight="1">
      <c r="A14" s="27" t="s">
        <v>72</v>
      </c>
      <c r="B14" s="203" t="s">
        <v>73</v>
      </c>
      <c r="C14" s="204"/>
      <c r="D14" s="204"/>
      <c r="E14" s="204"/>
      <c r="F14" s="204"/>
      <c r="G14" s="204"/>
      <c r="H14" s="120">
        <v>1702302.78</v>
      </c>
      <c r="I14" s="120">
        <v>1841899.83</v>
      </c>
      <c r="J14" s="120">
        <v>1845420</v>
      </c>
      <c r="K14" s="120">
        <v>1844480</v>
      </c>
      <c r="L14" s="120">
        <v>1844700</v>
      </c>
    </row>
    <row r="15" spans="1:12" ht="12.75">
      <c r="A15" s="27" t="s">
        <v>27</v>
      </c>
      <c r="B15" s="203" t="s">
        <v>28</v>
      </c>
      <c r="C15" s="204"/>
      <c r="D15" s="204"/>
      <c r="E15" s="204"/>
      <c r="F15" s="204"/>
      <c r="G15" s="204"/>
      <c r="H15" s="120">
        <v>14334.06</v>
      </c>
      <c r="I15" s="120">
        <v>1263.6</v>
      </c>
      <c r="J15" s="120">
        <v>8370</v>
      </c>
      <c r="K15" s="120">
        <v>7430</v>
      </c>
      <c r="L15" s="120">
        <v>7650</v>
      </c>
    </row>
    <row r="16" spans="1:12" ht="12.75">
      <c r="A16" s="28" t="s">
        <v>23</v>
      </c>
      <c r="B16" s="201" t="s">
        <v>24</v>
      </c>
      <c r="C16" s="202"/>
      <c r="D16" s="202"/>
      <c r="E16" s="202"/>
      <c r="F16" s="202"/>
      <c r="G16" s="202"/>
      <c r="H16" s="121">
        <v>14334.06</v>
      </c>
      <c r="I16" s="121">
        <v>1263.6</v>
      </c>
      <c r="J16" s="121">
        <v>8370</v>
      </c>
      <c r="K16" s="121">
        <v>7430</v>
      </c>
      <c r="L16" s="121">
        <v>7650</v>
      </c>
    </row>
    <row r="17" spans="1:12" ht="12.75">
      <c r="A17" s="28" t="s">
        <v>29</v>
      </c>
      <c r="B17" s="201" t="s">
        <v>30</v>
      </c>
      <c r="C17" s="202"/>
      <c r="D17" s="202"/>
      <c r="E17" s="202"/>
      <c r="F17" s="202"/>
      <c r="G17" s="202"/>
      <c r="H17" s="121">
        <v>14334.06</v>
      </c>
      <c r="I17" s="121">
        <v>1263.6</v>
      </c>
      <c r="J17" s="121">
        <v>8370</v>
      </c>
      <c r="K17" s="121">
        <v>7430</v>
      </c>
      <c r="L17" s="121">
        <v>7650</v>
      </c>
    </row>
    <row r="18" spans="1:12" ht="12.75">
      <c r="A18" s="27" t="s">
        <v>31</v>
      </c>
      <c r="B18" s="203" t="s">
        <v>32</v>
      </c>
      <c r="C18" s="204"/>
      <c r="D18" s="204"/>
      <c r="E18" s="204"/>
      <c r="F18" s="204"/>
      <c r="G18" s="204"/>
      <c r="H18" s="120">
        <v>182228.44</v>
      </c>
      <c r="I18" s="120">
        <v>218857.5</v>
      </c>
      <c r="J18" s="120">
        <v>181850</v>
      </c>
      <c r="K18" s="120">
        <v>181850</v>
      </c>
      <c r="L18" s="120">
        <v>181850</v>
      </c>
    </row>
    <row r="19" spans="1:12" ht="12.75">
      <c r="A19" s="28" t="s">
        <v>23</v>
      </c>
      <c r="B19" s="201" t="s">
        <v>24</v>
      </c>
      <c r="C19" s="202"/>
      <c r="D19" s="202"/>
      <c r="E19" s="202"/>
      <c r="F19" s="202"/>
      <c r="G19" s="202"/>
      <c r="H19" s="121">
        <v>182228.44</v>
      </c>
      <c r="I19" s="121">
        <v>218857.5</v>
      </c>
      <c r="J19" s="121">
        <v>181850</v>
      </c>
      <c r="K19" s="121">
        <v>181850</v>
      </c>
      <c r="L19" s="121">
        <v>181850</v>
      </c>
    </row>
    <row r="20" spans="1:12" ht="12.75">
      <c r="A20" s="28" t="s">
        <v>29</v>
      </c>
      <c r="B20" s="201" t="s">
        <v>30</v>
      </c>
      <c r="C20" s="202"/>
      <c r="D20" s="202"/>
      <c r="E20" s="202"/>
      <c r="F20" s="202"/>
      <c r="G20" s="202"/>
      <c r="H20" s="121">
        <v>180768.48</v>
      </c>
      <c r="I20" s="121">
        <v>217596.87</v>
      </c>
      <c r="J20" s="121">
        <v>180380</v>
      </c>
      <c r="K20" s="121">
        <v>180380</v>
      </c>
      <c r="L20" s="121">
        <v>180380</v>
      </c>
    </row>
    <row r="21" spans="1:12" ht="12.75">
      <c r="A21" s="28" t="s">
        <v>33</v>
      </c>
      <c r="B21" s="201" t="s">
        <v>34</v>
      </c>
      <c r="C21" s="202"/>
      <c r="D21" s="202"/>
      <c r="E21" s="202"/>
      <c r="F21" s="202"/>
      <c r="G21" s="202"/>
      <c r="H21" s="121">
        <v>1459.96</v>
      </c>
      <c r="I21" s="121">
        <v>1260.63</v>
      </c>
      <c r="J21" s="121">
        <v>1470</v>
      </c>
      <c r="K21" s="121">
        <v>1470</v>
      </c>
      <c r="L21" s="121">
        <v>1470</v>
      </c>
    </row>
    <row r="22" spans="1:12" ht="12.75">
      <c r="A22" s="27" t="s">
        <v>18</v>
      </c>
      <c r="B22" s="203" t="s">
        <v>19</v>
      </c>
      <c r="C22" s="204"/>
      <c r="D22" s="204"/>
      <c r="E22" s="204"/>
      <c r="F22" s="204"/>
      <c r="G22" s="204"/>
      <c r="H22" s="120">
        <v>3981.7</v>
      </c>
      <c r="I22" s="120">
        <v>0</v>
      </c>
      <c r="J22" s="120">
        <v>4000</v>
      </c>
      <c r="K22" s="120">
        <v>4000</v>
      </c>
      <c r="L22" s="120">
        <v>4000</v>
      </c>
    </row>
    <row r="23" spans="1:12" ht="12.75">
      <c r="A23" s="28" t="s">
        <v>23</v>
      </c>
      <c r="B23" s="201" t="s">
        <v>24</v>
      </c>
      <c r="C23" s="202"/>
      <c r="D23" s="202"/>
      <c r="E23" s="202"/>
      <c r="F23" s="202"/>
      <c r="G23" s="202"/>
      <c r="H23" s="121">
        <v>3981.7</v>
      </c>
      <c r="I23" s="121">
        <v>0</v>
      </c>
      <c r="J23" s="121">
        <v>4000</v>
      </c>
      <c r="K23" s="121">
        <v>4000</v>
      </c>
      <c r="L23" s="121">
        <v>4000</v>
      </c>
    </row>
    <row r="24" spans="1:12" ht="12.75">
      <c r="A24" s="28" t="s">
        <v>29</v>
      </c>
      <c r="B24" s="201" t="s">
        <v>30</v>
      </c>
      <c r="C24" s="202"/>
      <c r="D24" s="202"/>
      <c r="E24" s="202"/>
      <c r="F24" s="202"/>
      <c r="G24" s="202"/>
      <c r="H24" s="121">
        <v>3981.7</v>
      </c>
      <c r="I24" s="121">
        <v>0</v>
      </c>
      <c r="J24" s="121">
        <v>4000</v>
      </c>
      <c r="K24" s="121">
        <v>4000</v>
      </c>
      <c r="L24" s="121">
        <v>4000</v>
      </c>
    </row>
    <row r="25" spans="1:12" ht="12.75">
      <c r="A25" s="27" t="s">
        <v>14</v>
      </c>
      <c r="B25" s="203" t="s">
        <v>15</v>
      </c>
      <c r="C25" s="204"/>
      <c r="D25" s="204"/>
      <c r="E25" s="204"/>
      <c r="F25" s="204"/>
      <c r="G25" s="204"/>
      <c r="H25" s="120">
        <v>1990.84</v>
      </c>
      <c r="I25" s="120">
        <v>0</v>
      </c>
      <c r="J25" s="120">
        <v>1900</v>
      </c>
      <c r="K25" s="120">
        <v>1900</v>
      </c>
      <c r="L25" s="120">
        <v>1900</v>
      </c>
    </row>
    <row r="26" spans="1:12" ht="12.75">
      <c r="A26" s="28" t="s">
        <v>23</v>
      </c>
      <c r="B26" s="201" t="s">
        <v>24</v>
      </c>
      <c r="C26" s="202"/>
      <c r="D26" s="202"/>
      <c r="E26" s="202"/>
      <c r="F26" s="202"/>
      <c r="G26" s="202"/>
      <c r="H26" s="121">
        <v>1990.84</v>
      </c>
      <c r="I26" s="121">
        <v>0</v>
      </c>
      <c r="J26" s="121">
        <v>1900</v>
      </c>
      <c r="K26" s="121">
        <v>1900</v>
      </c>
      <c r="L26" s="121">
        <v>1900</v>
      </c>
    </row>
    <row r="27" spans="1:12" ht="12.75">
      <c r="A27" s="28" t="s">
        <v>29</v>
      </c>
      <c r="B27" s="201" t="s">
        <v>30</v>
      </c>
      <c r="C27" s="202"/>
      <c r="D27" s="202"/>
      <c r="E27" s="202"/>
      <c r="F27" s="202"/>
      <c r="G27" s="202"/>
      <c r="H27" s="121">
        <v>1990.84</v>
      </c>
      <c r="I27" s="121">
        <v>0</v>
      </c>
      <c r="J27" s="121">
        <v>1900</v>
      </c>
      <c r="K27" s="121">
        <v>1900</v>
      </c>
      <c r="L27" s="121">
        <v>1900</v>
      </c>
    </row>
    <row r="28" spans="1:12" ht="12.75">
      <c r="A28" s="27" t="s">
        <v>8</v>
      </c>
      <c r="B28" s="203" t="s">
        <v>9</v>
      </c>
      <c r="C28" s="204"/>
      <c r="D28" s="204"/>
      <c r="E28" s="204"/>
      <c r="F28" s="204"/>
      <c r="G28" s="204"/>
      <c r="H28" s="120">
        <v>1495786.05</v>
      </c>
      <c r="I28" s="120">
        <v>1621778.73</v>
      </c>
      <c r="J28" s="120">
        <v>1645300</v>
      </c>
      <c r="K28" s="120">
        <v>1645300</v>
      </c>
      <c r="L28" s="120">
        <v>1645300</v>
      </c>
    </row>
    <row r="29" spans="1:12" ht="12.75">
      <c r="A29" s="28" t="s">
        <v>23</v>
      </c>
      <c r="B29" s="201" t="s">
        <v>24</v>
      </c>
      <c r="C29" s="202"/>
      <c r="D29" s="202"/>
      <c r="E29" s="202"/>
      <c r="F29" s="202"/>
      <c r="G29" s="202"/>
      <c r="H29" s="121">
        <v>1495786.05</v>
      </c>
      <c r="I29" s="121">
        <v>1621778.73</v>
      </c>
      <c r="J29" s="121">
        <v>1645300</v>
      </c>
      <c r="K29" s="121">
        <v>1645300</v>
      </c>
      <c r="L29" s="121">
        <v>1645300</v>
      </c>
    </row>
    <row r="30" spans="1:12" ht="12.75">
      <c r="A30" s="28" t="s">
        <v>25</v>
      </c>
      <c r="B30" s="201" t="s">
        <v>26</v>
      </c>
      <c r="C30" s="202"/>
      <c r="D30" s="202"/>
      <c r="E30" s="202"/>
      <c r="F30" s="202"/>
      <c r="G30" s="202"/>
      <c r="H30" s="121">
        <v>1455969.21</v>
      </c>
      <c r="I30" s="121">
        <v>1583625.66</v>
      </c>
      <c r="J30" s="121">
        <v>1601500</v>
      </c>
      <c r="K30" s="121">
        <v>1601500</v>
      </c>
      <c r="L30" s="121">
        <v>1601500</v>
      </c>
    </row>
    <row r="31" spans="1:12" ht="12.75">
      <c r="A31" s="28" t="s">
        <v>29</v>
      </c>
      <c r="B31" s="201" t="s">
        <v>30</v>
      </c>
      <c r="C31" s="202"/>
      <c r="D31" s="202"/>
      <c r="E31" s="202"/>
      <c r="F31" s="202"/>
      <c r="G31" s="202"/>
      <c r="H31" s="121">
        <v>39816.84</v>
      </c>
      <c r="I31" s="121">
        <v>38153.07</v>
      </c>
      <c r="J31" s="121">
        <v>43800</v>
      </c>
      <c r="K31" s="121">
        <v>43800</v>
      </c>
      <c r="L31" s="121">
        <v>43800</v>
      </c>
    </row>
    <row r="32" spans="1:12" ht="12.75">
      <c r="A32" s="27" t="s">
        <v>20</v>
      </c>
      <c r="B32" s="203" t="s">
        <v>21</v>
      </c>
      <c r="C32" s="204"/>
      <c r="D32" s="204"/>
      <c r="E32" s="204"/>
      <c r="F32" s="204"/>
      <c r="G32" s="204"/>
      <c r="H32" s="120">
        <v>3981.69</v>
      </c>
      <c r="I32" s="120">
        <v>0</v>
      </c>
      <c r="J32" s="120">
        <v>4000</v>
      </c>
      <c r="K32" s="120">
        <v>4000</v>
      </c>
      <c r="L32" s="120">
        <v>4000</v>
      </c>
    </row>
    <row r="33" spans="1:12" ht="12.75">
      <c r="A33" s="28" t="s">
        <v>23</v>
      </c>
      <c r="B33" s="201" t="s">
        <v>24</v>
      </c>
      <c r="C33" s="202"/>
      <c r="D33" s="202"/>
      <c r="E33" s="202"/>
      <c r="F33" s="202"/>
      <c r="G33" s="202"/>
      <c r="H33" s="121">
        <v>3981.69</v>
      </c>
      <c r="I33" s="121">
        <v>0</v>
      </c>
      <c r="J33" s="121">
        <v>4000</v>
      </c>
      <c r="K33" s="121">
        <v>4000</v>
      </c>
      <c r="L33" s="121">
        <v>4000</v>
      </c>
    </row>
    <row r="34" spans="1:12" ht="12.75">
      <c r="A34" s="28" t="s">
        <v>29</v>
      </c>
      <c r="B34" s="201" t="s">
        <v>30</v>
      </c>
      <c r="C34" s="202"/>
      <c r="D34" s="202"/>
      <c r="E34" s="202"/>
      <c r="F34" s="202"/>
      <c r="G34" s="202"/>
      <c r="H34" s="121">
        <v>3981.69</v>
      </c>
      <c r="I34" s="121">
        <v>0</v>
      </c>
      <c r="J34" s="121">
        <v>4000</v>
      </c>
      <c r="K34" s="121">
        <v>4000</v>
      </c>
      <c r="L34" s="121">
        <v>4000</v>
      </c>
    </row>
    <row r="35" spans="1:12" ht="22.5">
      <c r="A35" s="27" t="s">
        <v>74</v>
      </c>
      <c r="B35" s="203" t="s">
        <v>75</v>
      </c>
      <c r="C35" s="204"/>
      <c r="D35" s="204"/>
      <c r="E35" s="204"/>
      <c r="F35" s="204"/>
      <c r="G35" s="204"/>
      <c r="H35" s="120">
        <v>222708.88</v>
      </c>
      <c r="I35" s="120">
        <v>181711.56</v>
      </c>
      <c r="J35" s="120">
        <v>241260</v>
      </c>
      <c r="K35" s="120">
        <v>220830</v>
      </c>
      <c r="L35" s="120">
        <v>225340</v>
      </c>
    </row>
    <row r="36" spans="1:12" ht="12.75">
      <c r="A36" s="27" t="s">
        <v>27</v>
      </c>
      <c r="B36" s="203" t="s">
        <v>28</v>
      </c>
      <c r="C36" s="204"/>
      <c r="D36" s="204"/>
      <c r="E36" s="204"/>
      <c r="F36" s="204"/>
      <c r="G36" s="204"/>
      <c r="H36" s="120">
        <v>162983.62</v>
      </c>
      <c r="I36" s="120">
        <v>117560.35</v>
      </c>
      <c r="J36" s="120">
        <v>181560</v>
      </c>
      <c r="K36" s="120">
        <v>161130</v>
      </c>
      <c r="L36" s="120">
        <v>165640</v>
      </c>
    </row>
    <row r="37" spans="1:12" ht="12.75">
      <c r="A37" s="28" t="s">
        <v>23</v>
      </c>
      <c r="B37" s="201" t="s">
        <v>24</v>
      </c>
      <c r="C37" s="202"/>
      <c r="D37" s="202"/>
      <c r="E37" s="202"/>
      <c r="F37" s="202"/>
      <c r="G37" s="202"/>
      <c r="H37" s="121">
        <v>162983.62</v>
      </c>
      <c r="I37" s="121">
        <v>117560.35</v>
      </c>
      <c r="J37" s="121">
        <v>181560</v>
      </c>
      <c r="K37" s="121">
        <v>161130</v>
      </c>
      <c r="L37" s="121">
        <v>165640</v>
      </c>
    </row>
    <row r="38" spans="1:12" ht="12.75">
      <c r="A38" s="28" t="s">
        <v>25</v>
      </c>
      <c r="B38" s="201" t="s">
        <v>26</v>
      </c>
      <c r="C38" s="202"/>
      <c r="D38" s="202"/>
      <c r="E38" s="202"/>
      <c r="F38" s="202"/>
      <c r="G38" s="202"/>
      <c r="H38" s="121">
        <v>154622.08</v>
      </c>
      <c r="I38" s="121">
        <v>114675.68</v>
      </c>
      <c r="J38" s="121">
        <v>171210</v>
      </c>
      <c r="K38" s="121">
        <v>151940</v>
      </c>
      <c r="L38" s="121">
        <v>156190</v>
      </c>
    </row>
    <row r="39" spans="1:12" ht="12.75">
      <c r="A39" s="28" t="s">
        <v>29</v>
      </c>
      <c r="B39" s="201" t="s">
        <v>30</v>
      </c>
      <c r="C39" s="202"/>
      <c r="D39" s="202"/>
      <c r="E39" s="202"/>
      <c r="F39" s="202"/>
      <c r="G39" s="202"/>
      <c r="H39" s="121">
        <v>8361.54</v>
      </c>
      <c r="I39" s="121">
        <v>2884.67</v>
      </c>
      <c r="J39" s="121">
        <v>10350</v>
      </c>
      <c r="K39" s="121">
        <v>9190</v>
      </c>
      <c r="L39" s="121">
        <v>9450</v>
      </c>
    </row>
    <row r="40" spans="1:12" ht="12.75">
      <c r="A40" s="27" t="s">
        <v>14</v>
      </c>
      <c r="B40" s="203" t="s">
        <v>15</v>
      </c>
      <c r="C40" s="204"/>
      <c r="D40" s="204"/>
      <c r="E40" s="204"/>
      <c r="F40" s="204"/>
      <c r="G40" s="204"/>
      <c r="H40" s="120">
        <v>59725.26</v>
      </c>
      <c r="I40" s="120">
        <v>64151.21</v>
      </c>
      <c r="J40" s="120">
        <v>59700</v>
      </c>
      <c r="K40" s="120">
        <v>59700</v>
      </c>
      <c r="L40" s="120">
        <v>59700</v>
      </c>
    </row>
    <row r="41" spans="1:12" ht="12.75">
      <c r="A41" s="28" t="s">
        <v>23</v>
      </c>
      <c r="B41" s="201" t="s">
        <v>24</v>
      </c>
      <c r="C41" s="202"/>
      <c r="D41" s="202"/>
      <c r="E41" s="202"/>
      <c r="F41" s="202"/>
      <c r="G41" s="202"/>
      <c r="H41" s="121">
        <v>59725.26</v>
      </c>
      <c r="I41" s="121">
        <v>64151.21</v>
      </c>
      <c r="J41" s="121">
        <v>59700</v>
      </c>
      <c r="K41" s="121">
        <v>59700</v>
      </c>
      <c r="L41" s="121">
        <v>59700</v>
      </c>
    </row>
    <row r="42" spans="1:12" ht="12.75">
      <c r="A42" s="28" t="s">
        <v>25</v>
      </c>
      <c r="B42" s="201" t="s">
        <v>26</v>
      </c>
      <c r="C42" s="202"/>
      <c r="D42" s="202"/>
      <c r="E42" s="202"/>
      <c r="F42" s="202"/>
      <c r="G42" s="202"/>
      <c r="H42" s="121">
        <v>59725.26</v>
      </c>
      <c r="I42" s="121">
        <v>64151.21</v>
      </c>
      <c r="J42" s="121">
        <v>59700</v>
      </c>
      <c r="K42" s="121">
        <v>59700</v>
      </c>
      <c r="L42" s="121">
        <v>59700</v>
      </c>
    </row>
    <row r="43" spans="1:12" ht="22.5">
      <c r="A43" s="27" t="s">
        <v>76</v>
      </c>
      <c r="B43" s="203" t="s">
        <v>77</v>
      </c>
      <c r="C43" s="204"/>
      <c r="D43" s="204"/>
      <c r="E43" s="204"/>
      <c r="F43" s="204"/>
      <c r="G43" s="204"/>
      <c r="H43" s="120">
        <v>63706.95</v>
      </c>
      <c r="I43" s="120">
        <v>66765.68</v>
      </c>
      <c r="J43" s="120">
        <v>155920</v>
      </c>
      <c r="K43" s="120">
        <v>146170</v>
      </c>
      <c r="L43" s="120">
        <v>148320</v>
      </c>
    </row>
    <row r="44" spans="1:12" ht="12.75">
      <c r="A44" s="27" t="s">
        <v>27</v>
      </c>
      <c r="B44" s="203" t="s">
        <v>28</v>
      </c>
      <c r="C44" s="204"/>
      <c r="D44" s="204"/>
      <c r="E44" s="204"/>
      <c r="F44" s="204"/>
      <c r="G44" s="204"/>
      <c r="H44" s="120">
        <v>0</v>
      </c>
      <c r="I44" s="120">
        <v>0</v>
      </c>
      <c r="J44" s="120">
        <v>86620</v>
      </c>
      <c r="K44" s="120">
        <v>76870</v>
      </c>
      <c r="L44" s="120">
        <v>79020</v>
      </c>
    </row>
    <row r="45" spans="1:12" ht="12.75">
      <c r="A45" s="28" t="s">
        <v>23</v>
      </c>
      <c r="B45" s="201" t="s">
        <v>24</v>
      </c>
      <c r="C45" s="202"/>
      <c r="D45" s="202"/>
      <c r="E45" s="202"/>
      <c r="F45" s="202"/>
      <c r="G45" s="202"/>
      <c r="H45" s="121">
        <v>0</v>
      </c>
      <c r="I45" s="121">
        <v>0</v>
      </c>
      <c r="J45" s="121">
        <v>86620</v>
      </c>
      <c r="K45" s="121">
        <v>76870</v>
      </c>
      <c r="L45" s="121">
        <v>79020</v>
      </c>
    </row>
    <row r="46" spans="1:12" ht="12.75">
      <c r="A46" s="28" t="s">
        <v>35</v>
      </c>
      <c r="B46" s="201" t="s">
        <v>36</v>
      </c>
      <c r="C46" s="202"/>
      <c r="D46" s="202"/>
      <c r="E46" s="202"/>
      <c r="F46" s="202"/>
      <c r="G46" s="202"/>
      <c r="H46" s="121">
        <v>0</v>
      </c>
      <c r="I46" s="121">
        <v>0</v>
      </c>
      <c r="J46" s="121">
        <v>86620</v>
      </c>
      <c r="K46" s="121">
        <v>76870</v>
      </c>
      <c r="L46" s="121">
        <v>79020</v>
      </c>
    </row>
    <row r="47" spans="1:12" ht="12.75">
      <c r="A47" s="28" t="s">
        <v>37</v>
      </c>
      <c r="B47" s="201" t="s">
        <v>38</v>
      </c>
      <c r="C47" s="202"/>
      <c r="D47" s="202"/>
      <c r="E47" s="202"/>
      <c r="F47" s="202"/>
      <c r="G47" s="202"/>
      <c r="H47" s="121">
        <v>0</v>
      </c>
      <c r="I47" s="121">
        <v>0</v>
      </c>
      <c r="J47" s="121">
        <v>0</v>
      </c>
      <c r="K47" s="121">
        <v>0</v>
      </c>
      <c r="L47" s="121">
        <v>0</v>
      </c>
    </row>
    <row r="48" spans="1:12" ht="12.75">
      <c r="A48" s="28" t="s">
        <v>39</v>
      </c>
      <c r="B48" s="201" t="s">
        <v>40</v>
      </c>
      <c r="C48" s="202"/>
      <c r="D48" s="202"/>
      <c r="E48" s="202"/>
      <c r="F48" s="202"/>
      <c r="G48" s="202"/>
      <c r="H48" s="121">
        <v>0</v>
      </c>
      <c r="I48" s="121">
        <v>0</v>
      </c>
      <c r="J48" s="121">
        <v>0</v>
      </c>
      <c r="K48" s="121">
        <v>0</v>
      </c>
      <c r="L48" s="121">
        <v>0</v>
      </c>
    </row>
    <row r="49" spans="1:12" ht="12.75">
      <c r="A49" s="27" t="s">
        <v>8</v>
      </c>
      <c r="B49" s="203" t="s">
        <v>9</v>
      </c>
      <c r="C49" s="204"/>
      <c r="D49" s="204"/>
      <c r="E49" s="204"/>
      <c r="F49" s="204"/>
      <c r="G49" s="204"/>
      <c r="H49" s="120">
        <v>63706.95</v>
      </c>
      <c r="I49" s="120">
        <v>66765.68</v>
      </c>
      <c r="J49" s="120">
        <v>69300</v>
      </c>
      <c r="K49" s="120">
        <v>69300</v>
      </c>
      <c r="L49" s="120">
        <v>69300</v>
      </c>
    </row>
    <row r="50" spans="1:12" ht="12.75">
      <c r="A50" s="28" t="s">
        <v>37</v>
      </c>
      <c r="B50" s="201" t="s">
        <v>38</v>
      </c>
      <c r="C50" s="202"/>
      <c r="D50" s="202"/>
      <c r="E50" s="202"/>
      <c r="F50" s="202"/>
      <c r="G50" s="202"/>
      <c r="H50" s="121">
        <v>63706.95</v>
      </c>
      <c r="I50" s="121">
        <v>66765.68</v>
      </c>
      <c r="J50" s="121">
        <v>69300</v>
      </c>
      <c r="K50" s="121">
        <v>69300</v>
      </c>
      <c r="L50" s="121">
        <v>69300</v>
      </c>
    </row>
    <row r="51" spans="1:12" ht="12.75">
      <c r="A51" s="28" t="s">
        <v>39</v>
      </c>
      <c r="B51" s="201" t="s">
        <v>40</v>
      </c>
      <c r="C51" s="202"/>
      <c r="D51" s="202"/>
      <c r="E51" s="202"/>
      <c r="F51" s="202"/>
      <c r="G51" s="202"/>
      <c r="H51" s="121">
        <v>63706.95</v>
      </c>
      <c r="I51" s="121">
        <v>66765.68</v>
      </c>
      <c r="J51" s="121">
        <v>69300</v>
      </c>
      <c r="K51" s="121">
        <v>69300</v>
      </c>
      <c r="L51" s="121">
        <v>69300</v>
      </c>
    </row>
    <row r="52" spans="1:12" ht="22.5">
      <c r="A52" s="27" t="s">
        <v>78</v>
      </c>
      <c r="B52" s="203" t="s">
        <v>79</v>
      </c>
      <c r="C52" s="204"/>
      <c r="D52" s="204"/>
      <c r="E52" s="204"/>
      <c r="F52" s="204"/>
      <c r="G52" s="204"/>
      <c r="H52" s="120">
        <v>147720.48</v>
      </c>
      <c r="I52" s="120">
        <v>116554.31</v>
      </c>
      <c r="J52" s="120">
        <v>147710</v>
      </c>
      <c r="K52" s="120">
        <v>141320</v>
      </c>
      <c r="L52" s="120">
        <v>142730</v>
      </c>
    </row>
    <row r="53" spans="1:12" ht="12.75">
      <c r="A53" s="27" t="s">
        <v>27</v>
      </c>
      <c r="B53" s="203" t="s">
        <v>28</v>
      </c>
      <c r="C53" s="204"/>
      <c r="D53" s="204"/>
      <c r="E53" s="204"/>
      <c r="F53" s="204"/>
      <c r="G53" s="204"/>
      <c r="H53" s="120">
        <v>56805.36</v>
      </c>
      <c r="I53" s="120">
        <v>44771.18</v>
      </c>
      <c r="J53" s="120">
        <v>56810</v>
      </c>
      <c r="K53" s="120">
        <v>50420</v>
      </c>
      <c r="L53" s="120">
        <v>51830</v>
      </c>
    </row>
    <row r="54" spans="1:12" ht="12.75">
      <c r="A54" s="28" t="s">
        <v>23</v>
      </c>
      <c r="B54" s="201" t="s">
        <v>24</v>
      </c>
      <c r="C54" s="202"/>
      <c r="D54" s="202"/>
      <c r="E54" s="202"/>
      <c r="F54" s="202"/>
      <c r="G54" s="202"/>
      <c r="H54" s="121">
        <v>56805.36</v>
      </c>
      <c r="I54" s="121">
        <v>44771.18</v>
      </c>
      <c r="J54" s="121">
        <v>56810</v>
      </c>
      <c r="K54" s="121">
        <v>50420</v>
      </c>
      <c r="L54" s="121">
        <v>51830</v>
      </c>
    </row>
    <row r="55" spans="1:12" ht="12.75">
      <c r="A55" s="28" t="s">
        <v>29</v>
      </c>
      <c r="B55" s="201" t="s">
        <v>30</v>
      </c>
      <c r="C55" s="202"/>
      <c r="D55" s="202"/>
      <c r="E55" s="202"/>
      <c r="F55" s="202"/>
      <c r="G55" s="202"/>
      <c r="H55" s="121">
        <v>56805.36</v>
      </c>
      <c r="I55" s="121">
        <v>44771.18</v>
      </c>
      <c r="J55" s="121">
        <v>56810</v>
      </c>
      <c r="K55" s="121">
        <v>50420</v>
      </c>
      <c r="L55" s="121">
        <v>51830</v>
      </c>
    </row>
    <row r="56" spans="1:12" ht="12.75">
      <c r="A56" s="27" t="s">
        <v>14</v>
      </c>
      <c r="B56" s="203" t="s">
        <v>15</v>
      </c>
      <c r="C56" s="204"/>
      <c r="D56" s="204"/>
      <c r="E56" s="204"/>
      <c r="F56" s="204"/>
      <c r="G56" s="204"/>
      <c r="H56" s="120">
        <v>90915.12</v>
      </c>
      <c r="I56" s="120">
        <v>71783.13</v>
      </c>
      <c r="J56" s="120">
        <v>90900</v>
      </c>
      <c r="K56" s="120">
        <v>90900</v>
      </c>
      <c r="L56" s="120">
        <v>90900</v>
      </c>
    </row>
    <row r="57" spans="1:12" ht="12.75">
      <c r="A57" s="28" t="s">
        <v>23</v>
      </c>
      <c r="B57" s="201" t="s">
        <v>24</v>
      </c>
      <c r="C57" s="202"/>
      <c r="D57" s="202"/>
      <c r="E57" s="202"/>
      <c r="F57" s="202"/>
      <c r="G57" s="202"/>
      <c r="H57" s="121">
        <v>90915.12</v>
      </c>
      <c r="I57" s="121">
        <v>71783.13</v>
      </c>
      <c r="J57" s="121">
        <v>90900</v>
      </c>
      <c r="K57" s="121">
        <v>90900</v>
      </c>
      <c r="L57" s="121">
        <v>90900</v>
      </c>
    </row>
    <row r="58" spans="1:12" ht="12.75">
      <c r="A58" s="28" t="s">
        <v>29</v>
      </c>
      <c r="B58" s="201" t="s">
        <v>30</v>
      </c>
      <c r="C58" s="202"/>
      <c r="D58" s="202"/>
      <c r="E58" s="202"/>
      <c r="F58" s="202"/>
      <c r="G58" s="202"/>
      <c r="H58" s="121">
        <v>90915.12</v>
      </c>
      <c r="I58" s="121">
        <v>71783.13</v>
      </c>
      <c r="J58" s="121">
        <v>90900</v>
      </c>
      <c r="K58" s="121">
        <v>90900</v>
      </c>
      <c r="L58" s="121">
        <v>90900</v>
      </c>
    </row>
    <row r="59" spans="1:12" ht="22.5">
      <c r="A59" s="27" t="s">
        <v>80</v>
      </c>
      <c r="B59" s="203" t="s">
        <v>81</v>
      </c>
      <c r="C59" s="204"/>
      <c r="D59" s="204"/>
      <c r="E59" s="204"/>
      <c r="F59" s="204"/>
      <c r="G59" s="204"/>
      <c r="H59" s="120">
        <v>8892.43</v>
      </c>
      <c r="I59" s="120">
        <v>0</v>
      </c>
      <c r="J59" s="120">
        <v>9510</v>
      </c>
      <c r="K59" s="120">
        <v>8440</v>
      </c>
      <c r="L59" s="120">
        <v>8680</v>
      </c>
    </row>
    <row r="60" spans="1:12" ht="12.75">
      <c r="A60" s="27" t="s">
        <v>27</v>
      </c>
      <c r="B60" s="203" t="s">
        <v>28</v>
      </c>
      <c r="C60" s="204"/>
      <c r="D60" s="204"/>
      <c r="E60" s="204"/>
      <c r="F60" s="204"/>
      <c r="G60" s="204"/>
      <c r="H60" s="120">
        <v>8892.43</v>
      </c>
      <c r="I60" s="120">
        <v>0</v>
      </c>
      <c r="J60" s="120">
        <v>9510</v>
      </c>
      <c r="K60" s="120">
        <v>8440</v>
      </c>
      <c r="L60" s="120">
        <v>8680</v>
      </c>
    </row>
    <row r="61" spans="1:12" ht="12.75">
      <c r="A61" s="28" t="s">
        <v>23</v>
      </c>
      <c r="B61" s="201" t="s">
        <v>24</v>
      </c>
      <c r="C61" s="202"/>
      <c r="D61" s="202"/>
      <c r="E61" s="202"/>
      <c r="F61" s="202"/>
      <c r="G61" s="202"/>
      <c r="H61" s="121">
        <v>8892.43</v>
      </c>
      <c r="I61" s="121">
        <v>0</v>
      </c>
      <c r="J61" s="121">
        <v>9510</v>
      </c>
      <c r="K61" s="121">
        <v>8440</v>
      </c>
      <c r="L61" s="121">
        <v>8680</v>
      </c>
    </row>
    <row r="62" spans="1:12" ht="12.75">
      <c r="A62" s="28" t="s">
        <v>29</v>
      </c>
      <c r="B62" s="201" t="s">
        <v>30</v>
      </c>
      <c r="C62" s="202"/>
      <c r="D62" s="202"/>
      <c r="E62" s="202"/>
      <c r="F62" s="202"/>
      <c r="G62" s="202"/>
      <c r="H62" s="121">
        <v>8892.43</v>
      </c>
      <c r="I62" s="121">
        <v>0</v>
      </c>
      <c r="J62" s="121">
        <v>9510</v>
      </c>
      <c r="K62" s="121">
        <v>8440</v>
      </c>
      <c r="L62" s="121">
        <v>8680</v>
      </c>
    </row>
    <row r="63" spans="1:12" ht="12.75">
      <c r="A63" s="28" t="s">
        <v>35</v>
      </c>
      <c r="B63" s="201" t="s">
        <v>36</v>
      </c>
      <c r="C63" s="202"/>
      <c r="D63" s="202"/>
      <c r="E63" s="202"/>
      <c r="F63" s="202"/>
      <c r="G63" s="202"/>
      <c r="H63" s="121">
        <v>0</v>
      </c>
      <c r="I63" s="121">
        <v>0</v>
      </c>
      <c r="J63" s="121">
        <v>0</v>
      </c>
      <c r="K63" s="121">
        <v>0</v>
      </c>
      <c r="L63" s="121">
        <v>0</v>
      </c>
    </row>
    <row r="64" spans="1:12" ht="22.5">
      <c r="A64" s="27" t="s">
        <v>82</v>
      </c>
      <c r="B64" s="203" t="s">
        <v>83</v>
      </c>
      <c r="C64" s="204"/>
      <c r="D64" s="204"/>
      <c r="E64" s="204"/>
      <c r="F64" s="204"/>
      <c r="G64" s="204"/>
      <c r="H64" s="120">
        <v>2389.01</v>
      </c>
      <c r="I64" s="120">
        <v>79.63</v>
      </c>
      <c r="J64" s="120">
        <v>3920</v>
      </c>
      <c r="K64" s="120">
        <v>3480</v>
      </c>
      <c r="L64" s="120">
        <v>3580</v>
      </c>
    </row>
    <row r="65" spans="1:12" ht="12.75">
      <c r="A65" s="27" t="s">
        <v>27</v>
      </c>
      <c r="B65" s="203" t="s">
        <v>28</v>
      </c>
      <c r="C65" s="204"/>
      <c r="D65" s="204"/>
      <c r="E65" s="204"/>
      <c r="F65" s="204"/>
      <c r="G65" s="204"/>
      <c r="H65" s="120">
        <v>2389.01</v>
      </c>
      <c r="I65" s="120">
        <v>79.63</v>
      </c>
      <c r="J65" s="120">
        <v>3920</v>
      </c>
      <c r="K65" s="120">
        <v>3480</v>
      </c>
      <c r="L65" s="120">
        <v>3580</v>
      </c>
    </row>
    <row r="66" spans="1:12" ht="12.75">
      <c r="A66" s="28" t="s">
        <v>23</v>
      </c>
      <c r="B66" s="201" t="s">
        <v>24</v>
      </c>
      <c r="C66" s="202"/>
      <c r="D66" s="202"/>
      <c r="E66" s="202"/>
      <c r="F66" s="202"/>
      <c r="G66" s="202"/>
      <c r="H66" s="121">
        <v>2389.01</v>
      </c>
      <c r="I66" s="121">
        <v>79.63</v>
      </c>
      <c r="J66" s="121">
        <v>3920</v>
      </c>
      <c r="K66" s="121">
        <v>3480</v>
      </c>
      <c r="L66" s="121">
        <v>3580</v>
      </c>
    </row>
    <row r="67" spans="1:12" ht="12.75">
      <c r="A67" s="28" t="s">
        <v>29</v>
      </c>
      <c r="B67" s="201" t="s">
        <v>30</v>
      </c>
      <c r="C67" s="202"/>
      <c r="D67" s="202"/>
      <c r="E67" s="202"/>
      <c r="F67" s="202"/>
      <c r="G67" s="202"/>
      <c r="H67" s="121">
        <v>2389.01</v>
      </c>
      <c r="I67" s="121">
        <v>79.63</v>
      </c>
      <c r="J67" s="121">
        <v>3920</v>
      </c>
      <c r="K67" s="121">
        <v>3480</v>
      </c>
      <c r="L67" s="121">
        <v>3580</v>
      </c>
    </row>
    <row r="68" spans="1:12" ht="22.5">
      <c r="A68" s="27" t="s">
        <v>84</v>
      </c>
      <c r="B68" s="203" t="s">
        <v>85</v>
      </c>
      <c r="C68" s="204"/>
      <c r="D68" s="204"/>
      <c r="E68" s="204"/>
      <c r="F68" s="204"/>
      <c r="G68" s="204"/>
      <c r="H68" s="120">
        <v>0</v>
      </c>
      <c r="I68" s="120">
        <v>33305.69</v>
      </c>
      <c r="J68" s="120">
        <v>7170</v>
      </c>
      <c r="K68" s="120">
        <v>5530</v>
      </c>
      <c r="L68" s="120">
        <v>5680</v>
      </c>
    </row>
    <row r="69" spans="1:12" ht="12.75">
      <c r="A69" s="27" t="s">
        <v>27</v>
      </c>
      <c r="B69" s="203" t="s">
        <v>28</v>
      </c>
      <c r="C69" s="204"/>
      <c r="D69" s="204"/>
      <c r="E69" s="204"/>
      <c r="F69" s="204"/>
      <c r="G69" s="204"/>
      <c r="H69" s="120">
        <v>0</v>
      </c>
      <c r="I69" s="120">
        <v>33305.69</v>
      </c>
      <c r="J69" s="120">
        <v>7170</v>
      </c>
      <c r="K69" s="120">
        <v>5530</v>
      </c>
      <c r="L69" s="120">
        <v>5680</v>
      </c>
    </row>
    <row r="70" spans="1:12" ht="12.75">
      <c r="A70" s="28" t="s">
        <v>23</v>
      </c>
      <c r="B70" s="201" t="s">
        <v>24</v>
      </c>
      <c r="C70" s="202"/>
      <c r="D70" s="202"/>
      <c r="E70" s="202"/>
      <c r="F70" s="202"/>
      <c r="G70" s="202"/>
      <c r="H70" s="121">
        <v>0</v>
      </c>
      <c r="I70" s="121">
        <v>33305.69</v>
      </c>
      <c r="J70" s="121">
        <v>7170</v>
      </c>
      <c r="K70" s="121">
        <v>5530</v>
      </c>
      <c r="L70" s="121">
        <v>5680</v>
      </c>
    </row>
    <row r="71" spans="1:12" ht="12.75">
      <c r="A71" s="28" t="s">
        <v>25</v>
      </c>
      <c r="B71" s="201" t="s">
        <v>26</v>
      </c>
      <c r="C71" s="202"/>
      <c r="D71" s="202"/>
      <c r="E71" s="202"/>
      <c r="F71" s="202"/>
      <c r="G71" s="202"/>
      <c r="H71" s="121">
        <v>0</v>
      </c>
      <c r="I71" s="121">
        <v>29922.3</v>
      </c>
      <c r="J71" s="121">
        <v>6770</v>
      </c>
      <c r="K71" s="121">
        <v>5180</v>
      </c>
      <c r="L71" s="121">
        <v>5320</v>
      </c>
    </row>
    <row r="72" spans="1:12" ht="12.75">
      <c r="A72" s="28" t="s">
        <v>29</v>
      </c>
      <c r="B72" s="201" t="s">
        <v>30</v>
      </c>
      <c r="C72" s="202"/>
      <c r="D72" s="202"/>
      <c r="E72" s="202"/>
      <c r="F72" s="202"/>
      <c r="G72" s="202"/>
      <c r="H72" s="121">
        <v>0</v>
      </c>
      <c r="I72" s="121">
        <v>3383.39</v>
      </c>
      <c r="J72" s="121">
        <v>400</v>
      </c>
      <c r="K72" s="121">
        <v>350</v>
      </c>
      <c r="L72" s="121">
        <v>360</v>
      </c>
    </row>
    <row r="73" spans="1:12" ht="22.5">
      <c r="A73" s="27" t="s">
        <v>86</v>
      </c>
      <c r="B73" s="203" t="s">
        <v>87</v>
      </c>
      <c r="C73" s="204"/>
      <c r="D73" s="204"/>
      <c r="E73" s="204"/>
      <c r="F73" s="204"/>
      <c r="G73" s="204"/>
      <c r="H73" s="120">
        <v>0</v>
      </c>
      <c r="I73" s="120">
        <v>11299.18</v>
      </c>
      <c r="J73" s="120">
        <v>0</v>
      </c>
      <c r="K73" s="120">
        <v>0</v>
      </c>
      <c r="L73" s="120">
        <v>0</v>
      </c>
    </row>
    <row r="74" spans="1:12" ht="12.75">
      <c r="A74" s="27" t="s">
        <v>27</v>
      </c>
      <c r="B74" s="203" t="s">
        <v>28</v>
      </c>
      <c r="C74" s="204"/>
      <c r="D74" s="204"/>
      <c r="E74" s="204"/>
      <c r="F74" s="204"/>
      <c r="G74" s="204"/>
      <c r="H74" s="120">
        <v>0</v>
      </c>
      <c r="I74" s="120">
        <v>0</v>
      </c>
      <c r="J74" s="120">
        <v>0</v>
      </c>
      <c r="K74" s="120">
        <v>0</v>
      </c>
      <c r="L74" s="120">
        <v>0</v>
      </c>
    </row>
    <row r="75" spans="1:12" ht="12.75">
      <c r="A75" s="28" t="s">
        <v>23</v>
      </c>
      <c r="B75" s="201" t="s">
        <v>24</v>
      </c>
      <c r="C75" s="202"/>
      <c r="D75" s="202"/>
      <c r="E75" s="202"/>
      <c r="F75" s="202"/>
      <c r="G75" s="202"/>
      <c r="H75" s="121">
        <v>0</v>
      </c>
      <c r="I75" s="121">
        <v>0</v>
      </c>
      <c r="J75" s="121">
        <v>0</v>
      </c>
      <c r="K75" s="121">
        <v>0</v>
      </c>
      <c r="L75" s="121">
        <v>0</v>
      </c>
    </row>
    <row r="76" spans="1:12" ht="12.75">
      <c r="A76" s="28" t="s">
        <v>25</v>
      </c>
      <c r="B76" s="201" t="s">
        <v>26</v>
      </c>
      <c r="C76" s="202"/>
      <c r="D76" s="202"/>
      <c r="E76" s="202"/>
      <c r="F76" s="202"/>
      <c r="G76" s="202"/>
      <c r="H76" s="121">
        <v>0</v>
      </c>
      <c r="I76" s="121">
        <v>0</v>
      </c>
      <c r="J76" s="121">
        <v>0</v>
      </c>
      <c r="K76" s="121">
        <v>0</v>
      </c>
      <c r="L76" s="121">
        <v>0</v>
      </c>
    </row>
    <row r="77" spans="1:12" ht="12.75">
      <c r="A77" s="27" t="s">
        <v>8</v>
      </c>
      <c r="B77" s="203" t="s">
        <v>9</v>
      </c>
      <c r="C77" s="204"/>
      <c r="D77" s="204"/>
      <c r="E77" s="204"/>
      <c r="F77" s="204"/>
      <c r="G77" s="204"/>
      <c r="H77" s="120">
        <v>0</v>
      </c>
      <c r="I77" s="120">
        <v>4572.65</v>
      </c>
      <c r="J77" s="120">
        <v>0</v>
      </c>
      <c r="K77" s="120">
        <v>0</v>
      </c>
      <c r="L77" s="120">
        <v>0</v>
      </c>
    </row>
    <row r="78" spans="1:12" ht="12.75">
      <c r="A78" s="28" t="s">
        <v>23</v>
      </c>
      <c r="B78" s="201" t="s">
        <v>24</v>
      </c>
      <c r="C78" s="202"/>
      <c r="D78" s="202"/>
      <c r="E78" s="202"/>
      <c r="F78" s="202"/>
      <c r="G78" s="202"/>
      <c r="H78" s="121">
        <v>0</v>
      </c>
      <c r="I78" s="121">
        <v>4572.65</v>
      </c>
      <c r="J78" s="121">
        <v>0</v>
      </c>
      <c r="K78" s="121">
        <v>0</v>
      </c>
      <c r="L78" s="121">
        <v>0</v>
      </c>
    </row>
    <row r="79" spans="1:12" ht="12.75">
      <c r="A79" s="28" t="s">
        <v>25</v>
      </c>
      <c r="B79" s="201" t="s">
        <v>26</v>
      </c>
      <c r="C79" s="202"/>
      <c r="D79" s="202"/>
      <c r="E79" s="202"/>
      <c r="F79" s="202"/>
      <c r="G79" s="202"/>
      <c r="H79" s="121">
        <v>0</v>
      </c>
      <c r="I79" s="121">
        <v>4572.65</v>
      </c>
      <c r="J79" s="121">
        <v>0</v>
      </c>
      <c r="K79" s="121">
        <v>0</v>
      </c>
      <c r="L79" s="121">
        <v>0</v>
      </c>
    </row>
    <row r="80" spans="1:12" ht="12.75">
      <c r="A80" s="76" t="s">
        <v>10</v>
      </c>
      <c r="B80" s="203" t="s">
        <v>11</v>
      </c>
      <c r="C80" s="204"/>
      <c r="D80" s="204"/>
      <c r="E80" s="204"/>
      <c r="F80" s="204"/>
      <c r="G80" s="204"/>
      <c r="H80" s="120">
        <v>0</v>
      </c>
      <c r="I80" s="120">
        <v>6726.53</v>
      </c>
      <c r="J80" s="120">
        <v>0</v>
      </c>
      <c r="K80" s="120">
        <v>0</v>
      </c>
      <c r="L80" s="120">
        <v>0</v>
      </c>
    </row>
    <row r="81" spans="1:12" ht="12.75">
      <c r="A81" s="28" t="s">
        <v>23</v>
      </c>
      <c r="B81" s="201" t="s">
        <v>24</v>
      </c>
      <c r="C81" s="202"/>
      <c r="D81" s="202"/>
      <c r="E81" s="202"/>
      <c r="F81" s="202"/>
      <c r="G81" s="202"/>
      <c r="H81" s="121">
        <v>0</v>
      </c>
      <c r="I81" s="121">
        <v>6726.53</v>
      </c>
      <c r="J81" s="121">
        <v>0</v>
      </c>
      <c r="K81" s="121">
        <v>0</v>
      </c>
      <c r="L81" s="121">
        <v>0</v>
      </c>
    </row>
    <row r="82" spans="1:12" ht="12.75">
      <c r="A82" s="28" t="s">
        <v>25</v>
      </c>
      <c r="B82" s="201" t="s">
        <v>26</v>
      </c>
      <c r="C82" s="202"/>
      <c r="D82" s="202"/>
      <c r="E82" s="202"/>
      <c r="F82" s="202"/>
      <c r="G82" s="202"/>
      <c r="H82" s="121">
        <v>0</v>
      </c>
      <c r="I82" s="121">
        <v>6139.22</v>
      </c>
      <c r="J82" s="121">
        <v>0</v>
      </c>
      <c r="K82" s="121">
        <v>0</v>
      </c>
      <c r="L82" s="121">
        <v>0</v>
      </c>
    </row>
    <row r="83" spans="1:12" ht="12.75">
      <c r="A83" s="28" t="s">
        <v>29</v>
      </c>
      <c r="B83" s="201" t="s">
        <v>30</v>
      </c>
      <c r="C83" s="202"/>
      <c r="D83" s="202"/>
      <c r="E83" s="202"/>
      <c r="F83" s="202"/>
      <c r="G83" s="202"/>
      <c r="H83" s="121">
        <v>0</v>
      </c>
      <c r="I83" s="121">
        <v>587.31</v>
      </c>
      <c r="J83" s="121">
        <v>0</v>
      </c>
      <c r="K83" s="121">
        <v>0</v>
      </c>
      <c r="L83" s="121">
        <v>0</v>
      </c>
    </row>
    <row r="84" spans="1:12" ht="22.5">
      <c r="A84" s="76" t="s">
        <v>88</v>
      </c>
      <c r="B84" s="203" t="s">
        <v>89</v>
      </c>
      <c r="C84" s="204"/>
      <c r="D84" s="204"/>
      <c r="E84" s="204"/>
      <c r="F84" s="204"/>
      <c r="G84" s="204"/>
      <c r="H84" s="120">
        <v>10219.66</v>
      </c>
      <c r="I84" s="120">
        <v>742.32</v>
      </c>
      <c r="J84" s="120">
        <v>21130</v>
      </c>
      <c r="K84" s="120">
        <v>19070</v>
      </c>
      <c r="L84" s="120">
        <v>19520</v>
      </c>
    </row>
    <row r="85" spans="1:12" ht="12.75">
      <c r="A85" s="76" t="s">
        <v>27</v>
      </c>
      <c r="B85" s="203" t="s">
        <v>28</v>
      </c>
      <c r="C85" s="204"/>
      <c r="D85" s="204"/>
      <c r="E85" s="204"/>
      <c r="F85" s="204"/>
      <c r="G85" s="204"/>
      <c r="H85" s="120">
        <v>10219.66</v>
      </c>
      <c r="I85" s="120">
        <v>0</v>
      </c>
      <c r="J85" s="120">
        <v>18270</v>
      </c>
      <c r="K85" s="120">
        <v>16210</v>
      </c>
      <c r="L85" s="120">
        <v>16660</v>
      </c>
    </row>
    <row r="86" spans="1:12" ht="12.75">
      <c r="A86" s="28" t="s">
        <v>23</v>
      </c>
      <c r="B86" s="201" t="s">
        <v>24</v>
      </c>
      <c r="C86" s="202"/>
      <c r="D86" s="202"/>
      <c r="E86" s="202"/>
      <c r="F86" s="202"/>
      <c r="G86" s="202"/>
      <c r="H86" s="121">
        <v>9290.6</v>
      </c>
      <c r="I86" s="121">
        <v>0</v>
      </c>
      <c r="J86" s="121">
        <v>13380</v>
      </c>
      <c r="K86" s="121">
        <v>11870</v>
      </c>
      <c r="L86" s="121">
        <v>12200</v>
      </c>
    </row>
    <row r="87" spans="1:12" ht="12.75">
      <c r="A87" s="28" t="s">
        <v>29</v>
      </c>
      <c r="B87" s="201" t="s">
        <v>30</v>
      </c>
      <c r="C87" s="202"/>
      <c r="D87" s="202"/>
      <c r="E87" s="202"/>
      <c r="F87" s="202"/>
      <c r="G87" s="202"/>
      <c r="H87" s="121">
        <v>9290.6</v>
      </c>
      <c r="I87" s="121">
        <v>0</v>
      </c>
      <c r="J87" s="121">
        <v>13380</v>
      </c>
      <c r="K87" s="121">
        <v>11870</v>
      </c>
      <c r="L87" s="121">
        <v>12200</v>
      </c>
    </row>
    <row r="88" spans="1:12" ht="12.75">
      <c r="A88" s="28" t="s">
        <v>37</v>
      </c>
      <c r="B88" s="201" t="s">
        <v>38</v>
      </c>
      <c r="C88" s="202"/>
      <c r="D88" s="202"/>
      <c r="E88" s="202"/>
      <c r="F88" s="202"/>
      <c r="G88" s="202"/>
      <c r="H88" s="121">
        <v>929.06</v>
      </c>
      <c r="I88" s="121">
        <v>0</v>
      </c>
      <c r="J88" s="121">
        <v>4890</v>
      </c>
      <c r="K88" s="121">
        <v>4340</v>
      </c>
      <c r="L88" s="121">
        <v>4460</v>
      </c>
    </row>
    <row r="89" spans="1:12" ht="12.75">
      <c r="A89" s="28" t="s">
        <v>39</v>
      </c>
      <c r="B89" s="201" t="s">
        <v>40</v>
      </c>
      <c r="C89" s="202"/>
      <c r="D89" s="202"/>
      <c r="E89" s="202"/>
      <c r="F89" s="202"/>
      <c r="G89" s="202"/>
      <c r="H89" s="121">
        <v>929.06</v>
      </c>
      <c r="I89" s="121">
        <v>0</v>
      </c>
      <c r="J89" s="121">
        <v>4890</v>
      </c>
      <c r="K89" s="121">
        <v>4340</v>
      </c>
      <c r="L89" s="121">
        <v>4460</v>
      </c>
    </row>
    <row r="90" spans="1:12" ht="12.75">
      <c r="A90" s="76" t="s">
        <v>31</v>
      </c>
      <c r="B90" s="203" t="s">
        <v>32</v>
      </c>
      <c r="C90" s="204"/>
      <c r="D90" s="204"/>
      <c r="E90" s="204"/>
      <c r="F90" s="204"/>
      <c r="G90" s="204"/>
      <c r="H90" s="120">
        <v>0</v>
      </c>
      <c r="I90" s="120">
        <v>742.32</v>
      </c>
      <c r="J90" s="120">
        <v>2860</v>
      </c>
      <c r="K90" s="120">
        <v>2860</v>
      </c>
      <c r="L90" s="120">
        <v>2860</v>
      </c>
    </row>
    <row r="91" spans="1:12" ht="12.75">
      <c r="A91" s="28" t="s">
        <v>37</v>
      </c>
      <c r="B91" s="201" t="s">
        <v>38</v>
      </c>
      <c r="C91" s="202"/>
      <c r="D91" s="202"/>
      <c r="E91" s="202"/>
      <c r="F91" s="202"/>
      <c r="G91" s="202"/>
      <c r="H91" s="121">
        <v>0</v>
      </c>
      <c r="I91" s="121">
        <v>742.32</v>
      </c>
      <c r="J91" s="121">
        <v>2860</v>
      </c>
      <c r="K91" s="121">
        <v>2860</v>
      </c>
      <c r="L91" s="121">
        <v>2860</v>
      </c>
    </row>
    <row r="92" spans="1:12" ht="12.75">
      <c r="A92" s="28" t="s">
        <v>39</v>
      </c>
      <c r="B92" s="201" t="s">
        <v>40</v>
      </c>
      <c r="C92" s="202"/>
      <c r="D92" s="202"/>
      <c r="E92" s="202"/>
      <c r="F92" s="202"/>
      <c r="G92" s="202"/>
      <c r="H92" s="121">
        <v>0</v>
      </c>
      <c r="I92" s="121">
        <v>742.32</v>
      </c>
      <c r="J92" s="121">
        <v>2860</v>
      </c>
      <c r="K92" s="121">
        <v>2860</v>
      </c>
      <c r="L92" s="121">
        <v>2860</v>
      </c>
    </row>
    <row r="93" spans="1:12" ht="22.5">
      <c r="A93" s="76" t="s">
        <v>90</v>
      </c>
      <c r="B93" s="203" t="s">
        <v>91</v>
      </c>
      <c r="C93" s="204"/>
      <c r="D93" s="204"/>
      <c r="E93" s="204"/>
      <c r="F93" s="204"/>
      <c r="G93" s="204"/>
      <c r="H93" s="120">
        <v>12741.39</v>
      </c>
      <c r="I93" s="120">
        <v>6761.5</v>
      </c>
      <c r="J93" s="120">
        <v>660</v>
      </c>
      <c r="K93" s="120">
        <v>660</v>
      </c>
      <c r="L93" s="120">
        <v>660</v>
      </c>
    </row>
    <row r="94" spans="1:12" ht="12.75">
      <c r="A94" s="76" t="s">
        <v>8</v>
      </c>
      <c r="B94" s="203" t="s">
        <v>9</v>
      </c>
      <c r="C94" s="204"/>
      <c r="D94" s="204"/>
      <c r="E94" s="204"/>
      <c r="F94" s="204"/>
      <c r="G94" s="204"/>
      <c r="H94" s="120">
        <v>663.61</v>
      </c>
      <c r="I94" s="120">
        <v>0</v>
      </c>
      <c r="J94" s="120">
        <v>660</v>
      </c>
      <c r="K94" s="120">
        <v>660</v>
      </c>
      <c r="L94" s="120">
        <v>660</v>
      </c>
    </row>
    <row r="95" spans="1:12" ht="12.75">
      <c r="A95" s="28" t="s">
        <v>23</v>
      </c>
      <c r="B95" s="201" t="s">
        <v>24</v>
      </c>
      <c r="C95" s="202"/>
      <c r="D95" s="202"/>
      <c r="E95" s="202"/>
      <c r="F95" s="202"/>
      <c r="G95" s="202"/>
      <c r="H95" s="121">
        <v>663.61</v>
      </c>
      <c r="I95" s="121">
        <v>0</v>
      </c>
      <c r="J95" s="121">
        <v>660</v>
      </c>
      <c r="K95" s="121">
        <v>660</v>
      </c>
      <c r="L95" s="121">
        <v>660</v>
      </c>
    </row>
    <row r="96" spans="1:12" ht="12.75">
      <c r="A96" s="28" t="s">
        <v>29</v>
      </c>
      <c r="B96" s="201" t="s">
        <v>30</v>
      </c>
      <c r="C96" s="202"/>
      <c r="D96" s="202"/>
      <c r="E96" s="202"/>
      <c r="F96" s="202"/>
      <c r="G96" s="202"/>
      <c r="H96" s="121">
        <v>663.61</v>
      </c>
      <c r="I96" s="121">
        <v>0</v>
      </c>
      <c r="J96" s="121">
        <v>660</v>
      </c>
      <c r="K96" s="121">
        <v>660</v>
      </c>
      <c r="L96" s="121">
        <v>660</v>
      </c>
    </row>
    <row r="97" spans="1:12" ht="12.75">
      <c r="A97" s="76" t="s">
        <v>10</v>
      </c>
      <c r="B97" s="203" t="s">
        <v>11</v>
      </c>
      <c r="C97" s="204"/>
      <c r="D97" s="204"/>
      <c r="E97" s="204"/>
      <c r="F97" s="204"/>
      <c r="G97" s="204"/>
      <c r="H97" s="120">
        <v>12077.78</v>
      </c>
      <c r="I97" s="120">
        <v>6761.5</v>
      </c>
      <c r="J97" s="120">
        <v>0</v>
      </c>
      <c r="K97" s="120">
        <v>0</v>
      </c>
      <c r="L97" s="120">
        <v>0</v>
      </c>
    </row>
    <row r="98" spans="1:12" ht="12.75">
      <c r="A98" s="28" t="s">
        <v>23</v>
      </c>
      <c r="B98" s="201" t="s">
        <v>24</v>
      </c>
      <c r="C98" s="202"/>
      <c r="D98" s="202"/>
      <c r="E98" s="202"/>
      <c r="F98" s="202"/>
      <c r="G98" s="202"/>
      <c r="H98" s="121">
        <v>12077.78</v>
      </c>
      <c r="I98" s="121">
        <v>6761.5</v>
      </c>
      <c r="J98" s="121">
        <v>0</v>
      </c>
      <c r="K98" s="121">
        <v>0</v>
      </c>
      <c r="L98" s="121">
        <v>0</v>
      </c>
    </row>
    <row r="99" spans="1:12" ht="12.75">
      <c r="A99" s="28" t="s">
        <v>29</v>
      </c>
      <c r="B99" s="201" t="s">
        <v>30</v>
      </c>
      <c r="C99" s="202"/>
      <c r="D99" s="202"/>
      <c r="E99" s="202"/>
      <c r="F99" s="202"/>
      <c r="G99" s="202"/>
      <c r="H99" s="121">
        <v>12077.78</v>
      </c>
      <c r="I99" s="121">
        <v>6761.5</v>
      </c>
      <c r="J99" s="121">
        <v>0</v>
      </c>
      <c r="K99" s="121">
        <v>0</v>
      </c>
      <c r="L99" s="121">
        <v>0</v>
      </c>
    </row>
    <row r="100" spans="1:12" ht="22.5">
      <c r="A100" s="76" t="s">
        <v>92</v>
      </c>
      <c r="B100" s="203" t="s">
        <v>93</v>
      </c>
      <c r="C100" s="204"/>
      <c r="D100" s="204"/>
      <c r="E100" s="204"/>
      <c r="F100" s="204"/>
      <c r="G100" s="204"/>
      <c r="H100" s="120">
        <v>1858.12</v>
      </c>
      <c r="I100" s="120">
        <v>0</v>
      </c>
      <c r="J100" s="120">
        <v>2120</v>
      </c>
      <c r="K100" s="120">
        <v>1880</v>
      </c>
      <c r="L100" s="120">
        <v>1930</v>
      </c>
    </row>
    <row r="101" spans="1:12" ht="12.75">
      <c r="A101" s="76" t="s">
        <v>27</v>
      </c>
      <c r="B101" s="203" t="s">
        <v>28</v>
      </c>
      <c r="C101" s="204"/>
      <c r="D101" s="204"/>
      <c r="E101" s="204"/>
      <c r="F101" s="204"/>
      <c r="G101" s="204"/>
      <c r="H101" s="120">
        <v>1858.12</v>
      </c>
      <c r="I101" s="120">
        <v>0</v>
      </c>
      <c r="J101" s="120">
        <v>2120</v>
      </c>
      <c r="K101" s="120">
        <v>1880</v>
      </c>
      <c r="L101" s="120">
        <v>1930</v>
      </c>
    </row>
    <row r="102" spans="1:12" ht="12.75">
      <c r="A102" s="28" t="s">
        <v>23</v>
      </c>
      <c r="B102" s="201" t="s">
        <v>24</v>
      </c>
      <c r="C102" s="202"/>
      <c r="D102" s="202"/>
      <c r="E102" s="202"/>
      <c r="F102" s="202"/>
      <c r="G102" s="202"/>
      <c r="H102" s="121">
        <v>1858.12</v>
      </c>
      <c r="I102" s="121">
        <v>0</v>
      </c>
      <c r="J102" s="121">
        <v>2120</v>
      </c>
      <c r="K102" s="121">
        <v>1880</v>
      </c>
      <c r="L102" s="121">
        <v>1930</v>
      </c>
    </row>
    <row r="103" spans="1:12" ht="12.75">
      <c r="A103" s="28" t="s">
        <v>29</v>
      </c>
      <c r="B103" s="201" t="s">
        <v>30</v>
      </c>
      <c r="C103" s="202"/>
      <c r="D103" s="202"/>
      <c r="E103" s="202"/>
      <c r="F103" s="202"/>
      <c r="G103" s="202"/>
      <c r="H103" s="121">
        <v>1858.12</v>
      </c>
      <c r="I103" s="121">
        <v>0</v>
      </c>
      <c r="J103" s="121">
        <v>2120</v>
      </c>
      <c r="K103" s="121">
        <v>1880</v>
      </c>
      <c r="L103" s="121">
        <v>1930</v>
      </c>
    </row>
    <row r="104" spans="1:12" ht="22.5">
      <c r="A104" s="76" t="s">
        <v>94</v>
      </c>
      <c r="B104" s="203" t="s">
        <v>95</v>
      </c>
      <c r="C104" s="204"/>
      <c r="D104" s="204"/>
      <c r="E104" s="204"/>
      <c r="F104" s="204"/>
      <c r="G104" s="204"/>
      <c r="H104" s="120">
        <v>40347.73</v>
      </c>
      <c r="I104" s="120">
        <v>16553.08</v>
      </c>
      <c r="J104" s="120">
        <v>0</v>
      </c>
      <c r="K104" s="120">
        <v>0</v>
      </c>
      <c r="L104" s="120">
        <v>0</v>
      </c>
    </row>
    <row r="105" spans="1:12" ht="12.75">
      <c r="A105" s="76" t="s">
        <v>27</v>
      </c>
      <c r="B105" s="203" t="s">
        <v>28</v>
      </c>
      <c r="C105" s="204"/>
      <c r="D105" s="204"/>
      <c r="E105" s="204"/>
      <c r="F105" s="204"/>
      <c r="G105" s="204"/>
      <c r="H105" s="120">
        <v>13405</v>
      </c>
      <c r="I105" s="120">
        <v>0</v>
      </c>
      <c r="J105" s="120">
        <v>0</v>
      </c>
      <c r="K105" s="120">
        <v>0</v>
      </c>
      <c r="L105" s="120">
        <v>0</v>
      </c>
    </row>
    <row r="106" spans="1:12" ht="12.75">
      <c r="A106" s="28" t="s">
        <v>23</v>
      </c>
      <c r="B106" s="201" t="s">
        <v>24</v>
      </c>
      <c r="C106" s="202"/>
      <c r="D106" s="202"/>
      <c r="E106" s="202"/>
      <c r="F106" s="202"/>
      <c r="G106" s="202"/>
      <c r="H106" s="121">
        <v>13405</v>
      </c>
      <c r="I106" s="121">
        <v>0</v>
      </c>
      <c r="J106" s="121">
        <v>0</v>
      </c>
      <c r="K106" s="121">
        <v>0</v>
      </c>
      <c r="L106" s="121">
        <v>0</v>
      </c>
    </row>
    <row r="107" spans="1:12" ht="12.75">
      <c r="A107" s="28" t="s">
        <v>25</v>
      </c>
      <c r="B107" s="201" t="s">
        <v>26</v>
      </c>
      <c r="C107" s="202"/>
      <c r="D107" s="202"/>
      <c r="E107" s="202"/>
      <c r="F107" s="202"/>
      <c r="G107" s="202"/>
      <c r="H107" s="121">
        <v>13405</v>
      </c>
      <c r="I107" s="121">
        <v>0</v>
      </c>
      <c r="J107" s="121">
        <v>0</v>
      </c>
      <c r="K107" s="121">
        <v>0</v>
      </c>
      <c r="L107" s="121">
        <v>0</v>
      </c>
    </row>
    <row r="108" spans="1:12" ht="12.75">
      <c r="A108" s="76" t="s">
        <v>10</v>
      </c>
      <c r="B108" s="203" t="s">
        <v>11</v>
      </c>
      <c r="C108" s="204"/>
      <c r="D108" s="204"/>
      <c r="E108" s="204"/>
      <c r="F108" s="204"/>
      <c r="G108" s="204"/>
      <c r="H108" s="120">
        <v>26942.73</v>
      </c>
      <c r="I108" s="120">
        <v>16553.08</v>
      </c>
      <c r="J108" s="120">
        <v>0</v>
      </c>
      <c r="K108" s="120">
        <v>0</v>
      </c>
      <c r="L108" s="120">
        <v>0</v>
      </c>
    </row>
    <row r="109" spans="1:12" ht="12.75">
      <c r="A109" s="28" t="s">
        <v>23</v>
      </c>
      <c r="B109" s="201" t="s">
        <v>24</v>
      </c>
      <c r="C109" s="202"/>
      <c r="D109" s="202"/>
      <c r="E109" s="202"/>
      <c r="F109" s="202"/>
      <c r="G109" s="202"/>
      <c r="H109" s="121">
        <v>26942.73</v>
      </c>
      <c r="I109" s="121">
        <v>16553.08</v>
      </c>
      <c r="J109" s="121">
        <v>0</v>
      </c>
      <c r="K109" s="121">
        <v>0</v>
      </c>
      <c r="L109" s="121">
        <v>0</v>
      </c>
    </row>
    <row r="110" spans="1:12" ht="12.75">
      <c r="A110" s="28" t="s">
        <v>25</v>
      </c>
      <c r="B110" s="201" t="s">
        <v>26</v>
      </c>
      <c r="C110" s="202"/>
      <c r="D110" s="202"/>
      <c r="E110" s="202"/>
      <c r="F110" s="202"/>
      <c r="G110" s="202"/>
      <c r="H110" s="121">
        <v>24421</v>
      </c>
      <c r="I110" s="121">
        <v>15755.3</v>
      </c>
      <c r="J110" s="121">
        <v>0</v>
      </c>
      <c r="K110" s="121">
        <v>0</v>
      </c>
      <c r="L110" s="121">
        <v>0</v>
      </c>
    </row>
    <row r="111" spans="1:12" ht="12.75">
      <c r="A111" s="28" t="s">
        <v>29</v>
      </c>
      <c r="B111" s="201" t="s">
        <v>30</v>
      </c>
      <c r="C111" s="202"/>
      <c r="D111" s="202"/>
      <c r="E111" s="202"/>
      <c r="F111" s="202"/>
      <c r="G111" s="202"/>
      <c r="H111" s="121">
        <v>2521.73</v>
      </c>
      <c r="I111" s="121">
        <v>797.78</v>
      </c>
      <c r="J111" s="121">
        <v>0</v>
      </c>
      <c r="K111" s="121">
        <v>0</v>
      </c>
      <c r="L111" s="121">
        <v>0</v>
      </c>
    </row>
    <row r="112" spans="1:12" ht="22.5">
      <c r="A112" s="76" t="s">
        <v>96</v>
      </c>
      <c r="B112" s="203" t="s">
        <v>97</v>
      </c>
      <c r="C112" s="204"/>
      <c r="D112" s="204"/>
      <c r="E112" s="204"/>
      <c r="F112" s="204"/>
      <c r="G112" s="204"/>
      <c r="H112" s="120">
        <v>16497.44</v>
      </c>
      <c r="I112" s="120">
        <v>0</v>
      </c>
      <c r="J112" s="120">
        <v>46390</v>
      </c>
      <c r="K112" s="120">
        <v>31490</v>
      </c>
      <c r="L112" s="120">
        <v>32370</v>
      </c>
    </row>
    <row r="113" spans="1:12" ht="12.75">
      <c r="A113" s="76" t="s">
        <v>27</v>
      </c>
      <c r="B113" s="203" t="s">
        <v>28</v>
      </c>
      <c r="C113" s="204"/>
      <c r="D113" s="204"/>
      <c r="E113" s="204"/>
      <c r="F113" s="204"/>
      <c r="G113" s="204"/>
      <c r="H113" s="120">
        <v>4724.93</v>
      </c>
      <c r="I113" s="120">
        <v>0</v>
      </c>
      <c r="J113" s="120">
        <v>25090</v>
      </c>
      <c r="K113" s="120">
        <v>12600</v>
      </c>
      <c r="L113" s="120">
        <v>12950</v>
      </c>
    </row>
    <row r="114" spans="1:12" ht="12.75">
      <c r="A114" s="28" t="s">
        <v>23</v>
      </c>
      <c r="B114" s="201" t="s">
        <v>24</v>
      </c>
      <c r="C114" s="202"/>
      <c r="D114" s="202"/>
      <c r="E114" s="202"/>
      <c r="F114" s="202"/>
      <c r="G114" s="202"/>
      <c r="H114" s="121">
        <v>4724.93</v>
      </c>
      <c r="I114" s="121">
        <v>0</v>
      </c>
      <c r="J114" s="121">
        <v>25090</v>
      </c>
      <c r="K114" s="121">
        <v>12600</v>
      </c>
      <c r="L114" s="121">
        <v>12950</v>
      </c>
    </row>
    <row r="115" spans="1:12" ht="12.75">
      <c r="A115" s="28" t="s">
        <v>25</v>
      </c>
      <c r="B115" s="201" t="s">
        <v>26</v>
      </c>
      <c r="C115" s="202"/>
      <c r="D115" s="202"/>
      <c r="E115" s="202"/>
      <c r="F115" s="202"/>
      <c r="G115" s="202"/>
      <c r="H115" s="121">
        <v>4724.93</v>
      </c>
      <c r="I115" s="121">
        <v>0</v>
      </c>
      <c r="J115" s="121">
        <v>25090</v>
      </c>
      <c r="K115" s="121">
        <v>12600</v>
      </c>
      <c r="L115" s="121">
        <v>12950</v>
      </c>
    </row>
    <row r="116" spans="1:12" ht="12.75">
      <c r="A116" s="76" t="s">
        <v>10</v>
      </c>
      <c r="B116" s="203" t="s">
        <v>11</v>
      </c>
      <c r="C116" s="204"/>
      <c r="D116" s="204"/>
      <c r="E116" s="204"/>
      <c r="F116" s="204"/>
      <c r="G116" s="204"/>
      <c r="H116" s="120">
        <v>11772.51</v>
      </c>
      <c r="I116" s="120">
        <v>0</v>
      </c>
      <c r="J116" s="120">
        <v>21300</v>
      </c>
      <c r="K116" s="120">
        <v>18890</v>
      </c>
      <c r="L116" s="120">
        <v>19420</v>
      </c>
    </row>
    <row r="117" spans="1:12" ht="12.75">
      <c r="A117" s="28" t="s">
        <v>23</v>
      </c>
      <c r="B117" s="201" t="s">
        <v>24</v>
      </c>
      <c r="C117" s="202"/>
      <c r="D117" s="202"/>
      <c r="E117" s="202"/>
      <c r="F117" s="202"/>
      <c r="G117" s="202"/>
      <c r="H117" s="121">
        <v>11772.51</v>
      </c>
      <c r="I117" s="121">
        <v>0</v>
      </c>
      <c r="J117" s="121">
        <v>21300</v>
      </c>
      <c r="K117" s="121">
        <v>18890</v>
      </c>
      <c r="L117" s="121">
        <v>19420</v>
      </c>
    </row>
    <row r="118" spans="1:12" ht="12.75">
      <c r="A118" s="28" t="s">
        <v>25</v>
      </c>
      <c r="B118" s="201" t="s">
        <v>26</v>
      </c>
      <c r="C118" s="202"/>
      <c r="D118" s="202"/>
      <c r="E118" s="202"/>
      <c r="F118" s="202"/>
      <c r="G118" s="202"/>
      <c r="H118" s="121">
        <v>10883.27</v>
      </c>
      <c r="I118" s="121">
        <v>0</v>
      </c>
      <c r="J118" s="121">
        <v>19030</v>
      </c>
      <c r="K118" s="121">
        <v>16880</v>
      </c>
      <c r="L118" s="121">
        <v>17350</v>
      </c>
    </row>
    <row r="119" spans="1:12" ht="13.5" thickBot="1">
      <c r="A119" s="29" t="s">
        <v>29</v>
      </c>
      <c r="B119" s="199" t="s">
        <v>30</v>
      </c>
      <c r="C119" s="200"/>
      <c r="D119" s="200"/>
      <c r="E119" s="200"/>
      <c r="F119" s="200"/>
      <c r="G119" s="200"/>
      <c r="H119" s="121">
        <v>889.24</v>
      </c>
      <c r="I119" s="121">
        <v>0</v>
      </c>
      <c r="J119" s="121">
        <v>2270</v>
      </c>
      <c r="K119" s="121">
        <v>2010</v>
      </c>
      <c r="L119" s="121">
        <v>2070</v>
      </c>
    </row>
  </sheetData>
  <sheetProtection/>
  <mergeCells count="111">
    <mergeCell ref="A3:L5"/>
    <mergeCell ref="G7:H7"/>
    <mergeCell ref="B15:G15"/>
    <mergeCell ref="B16:G16"/>
    <mergeCell ref="B13:G13"/>
    <mergeCell ref="B14:G14"/>
    <mergeCell ref="B11:G11"/>
    <mergeCell ref="B12:G12"/>
    <mergeCell ref="B21:G21"/>
    <mergeCell ref="B22:G22"/>
    <mergeCell ref="B19:G19"/>
    <mergeCell ref="B20:G20"/>
    <mergeCell ref="B17:G17"/>
    <mergeCell ref="B18:G18"/>
    <mergeCell ref="B27:G27"/>
    <mergeCell ref="B28:G28"/>
    <mergeCell ref="B25:G25"/>
    <mergeCell ref="B26:G26"/>
    <mergeCell ref="B23:G23"/>
    <mergeCell ref="B24:G24"/>
    <mergeCell ref="B33:G33"/>
    <mergeCell ref="B34:G34"/>
    <mergeCell ref="B31:G31"/>
    <mergeCell ref="B32:G32"/>
    <mergeCell ref="B29:G29"/>
    <mergeCell ref="B30:G30"/>
    <mergeCell ref="B39:G39"/>
    <mergeCell ref="B40:G40"/>
    <mergeCell ref="B37:G37"/>
    <mergeCell ref="B38:G38"/>
    <mergeCell ref="B35:G35"/>
    <mergeCell ref="B36:G36"/>
    <mergeCell ref="B45:G45"/>
    <mergeCell ref="B46:G46"/>
    <mergeCell ref="B43:G43"/>
    <mergeCell ref="B44:G44"/>
    <mergeCell ref="B41:G41"/>
    <mergeCell ref="B42:G42"/>
    <mergeCell ref="B51:G51"/>
    <mergeCell ref="B52:G52"/>
    <mergeCell ref="B49:G49"/>
    <mergeCell ref="B50:G50"/>
    <mergeCell ref="B47:G47"/>
    <mergeCell ref="B48:G48"/>
    <mergeCell ref="B57:G57"/>
    <mergeCell ref="B58:G58"/>
    <mergeCell ref="B55:G55"/>
    <mergeCell ref="B56:G56"/>
    <mergeCell ref="B53:G53"/>
    <mergeCell ref="B54:G54"/>
    <mergeCell ref="B63:G63"/>
    <mergeCell ref="B64:G64"/>
    <mergeCell ref="B61:G61"/>
    <mergeCell ref="B62:G62"/>
    <mergeCell ref="B59:G59"/>
    <mergeCell ref="B60:G60"/>
    <mergeCell ref="B69:G69"/>
    <mergeCell ref="B70:G70"/>
    <mergeCell ref="B67:G67"/>
    <mergeCell ref="B68:G68"/>
    <mergeCell ref="B65:G65"/>
    <mergeCell ref="B66:G66"/>
    <mergeCell ref="B75:G75"/>
    <mergeCell ref="B76:G76"/>
    <mergeCell ref="B73:G73"/>
    <mergeCell ref="B74:G74"/>
    <mergeCell ref="B71:G71"/>
    <mergeCell ref="B72:G72"/>
    <mergeCell ref="B81:G81"/>
    <mergeCell ref="B82:G82"/>
    <mergeCell ref="B79:G79"/>
    <mergeCell ref="B80:G80"/>
    <mergeCell ref="B77:G77"/>
    <mergeCell ref="B78:G78"/>
    <mergeCell ref="B87:G87"/>
    <mergeCell ref="B88:G88"/>
    <mergeCell ref="B85:G85"/>
    <mergeCell ref="B86:G86"/>
    <mergeCell ref="B83:G83"/>
    <mergeCell ref="B84:G84"/>
    <mergeCell ref="B93:G93"/>
    <mergeCell ref="B94:G94"/>
    <mergeCell ref="B91:G91"/>
    <mergeCell ref="B92:G92"/>
    <mergeCell ref="B89:G89"/>
    <mergeCell ref="B90:G90"/>
    <mergeCell ref="B99:G99"/>
    <mergeCell ref="B100:G100"/>
    <mergeCell ref="B97:G97"/>
    <mergeCell ref="B98:G98"/>
    <mergeCell ref="B95:G95"/>
    <mergeCell ref="B96:G96"/>
    <mergeCell ref="B105:G105"/>
    <mergeCell ref="B106:G106"/>
    <mergeCell ref="B103:G103"/>
    <mergeCell ref="B104:G104"/>
    <mergeCell ref="B101:G101"/>
    <mergeCell ref="B102:G102"/>
    <mergeCell ref="B111:G111"/>
    <mergeCell ref="B112:G112"/>
    <mergeCell ref="B109:G109"/>
    <mergeCell ref="B110:G110"/>
    <mergeCell ref="B107:G107"/>
    <mergeCell ref="B108:G108"/>
    <mergeCell ref="B119:G119"/>
    <mergeCell ref="B117:G117"/>
    <mergeCell ref="B118:G118"/>
    <mergeCell ref="B115:G115"/>
    <mergeCell ref="B116:G116"/>
    <mergeCell ref="B113:G113"/>
    <mergeCell ref="B114: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28" t="s">
        <v>124</v>
      </c>
      <c r="C1" s="128"/>
      <c r="D1" s="132"/>
      <c r="E1" s="132"/>
      <c r="F1" s="132"/>
    </row>
    <row r="2" spans="2:6" ht="12.75">
      <c r="B2" s="128" t="s">
        <v>125</v>
      </c>
      <c r="C2" s="128"/>
      <c r="D2" s="132"/>
      <c r="E2" s="132"/>
      <c r="F2" s="132"/>
    </row>
    <row r="3" spans="2:6" ht="12.75">
      <c r="B3" s="129"/>
      <c r="C3" s="129"/>
      <c r="D3" s="133"/>
      <c r="E3" s="133"/>
      <c r="F3" s="133"/>
    </row>
    <row r="4" spans="2:6" ht="25.5">
      <c r="B4" s="129" t="s">
        <v>126</v>
      </c>
      <c r="C4" s="129"/>
      <c r="D4" s="133"/>
      <c r="E4" s="133"/>
      <c r="F4" s="133"/>
    </row>
    <row r="5" spans="2:6" ht="12.75">
      <c r="B5" s="129"/>
      <c r="C5" s="129"/>
      <c r="D5" s="133"/>
      <c r="E5" s="133"/>
      <c r="F5" s="133"/>
    </row>
    <row r="6" spans="2:6" ht="12.75">
      <c r="B6" s="128" t="s">
        <v>127</v>
      </c>
      <c r="C6" s="128"/>
      <c r="D6" s="132"/>
      <c r="E6" s="132" t="s">
        <v>128</v>
      </c>
      <c r="F6" s="132" t="s">
        <v>129</v>
      </c>
    </row>
    <row r="7" spans="2:6" ht="13.5" thickBot="1">
      <c r="B7" s="129"/>
      <c r="C7" s="129"/>
      <c r="D7" s="133"/>
      <c r="E7" s="133"/>
      <c r="F7" s="133"/>
    </row>
    <row r="8" spans="2:6" ht="39" thickBot="1">
      <c r="B8" s="130" t="s">
        <v>130</v>
      </c>
      <c r="C8" s="131"/>
      <c r="D8" s="134"/>
      <c r="E8" s="134">
        <v>69</v>
      </c>
      <c r="F8" s="135" t="s">
        <v>131</v>
      </c>
    </row>
    <row r="9" spans="2:6" ht="12.75">
      <c r="B9" s="129"/>
      <c r="C9" s="129"/>
      <c r="D9" s="133"/>
      <c r="E9" s="133"/>
      <c r="F9" s="133"/>
    </row>
    <row r="10" spans="2:6" ht="12.75">
      <c r="B10" s="129"/>
      <c r="C10" s="129"/>
      <c r="D10" s="133"/>
      <c r="E10" s="133"/>
      <c r="F10" s="1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2023-01-30T06:39:01Z</dcterms:created>
  <dcterms:modified xsi:type="dcterms:W3CDTF">2023-01-31T12:59:57Z</dcterms:modified>
  <cp:category/>
  <cp:version/>
  <cp:contentType/>
  <cp:contentStatus/>
</cp:coreProperties>
</file>